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ÁO CÁO THỐNG KÊ\BÁO CÁO THỐNG KÊ 2026\07 THÁNG 2026\"/>
    </mc:Choice>
  </mc:AlternateContent>
  <xr:revisionPtr revIDLastSave="0" documentId="13_ncr:1_{A20F2C5C-2561-4765-8BFC-2FA2CAB453FC}" xr6:coauthVersionLast="47" xr6:coauthVersionMax="47" xr10:uidLastSave="{00000000-0000-0000-0000-000000000000}"/>
  <bookViews>
    <workbookView xWindow="-120" yWindow="-120" windowWidth="29040" windowHeight="15720" tabRatio="816" activeTab="2" xr2:uid="{00000000-000D-0000-FFFF-FFFF00000000}"/>
  </bookViews>
  <sheets>
    <sheet name="TT" sheetId="103" r:id="rId1"/>
    <sheet name="TNKT-01" sheetId="85" r:id="rId2"/>
    <sheet name="TNKT-02" sheetId="130" r:id="rId3"/>
  </sheets>
  <definedNames>
    <definedName name="OLE_LINK1" localSheetId="1">'TNKT-01'!#REF!</definedName>
    <definedName name="OLE_LINK1" localSheetId="2">'TNKT-02'!#REF!</definedName>
    <definedName name="_xlnm.Print_Area" localSheetId="1">'TNKT-01'!$A$1:$V$26</definedName>
    <definedName name="_xlnm.Print_Area" localSheetId="2">'TNKT-02'!$A$1:$V$26</definedName>
    <definedName name="_xlnm.Print_Area" localSheetId="0">TT!$A$1:$C$7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5" i="85" l="1"/>
  <c r="U16" i="85"/>
  <c r="U17" i="85"/>
  <c r="U18" i="85"/>
  <c r="U19" i="85"/>
  <c r="U20" i="85"/>
  <c r="U21" i="85"/>
  <c r="U22" i="85"/>
  <c r="U14" i="85"/>
  <c r="U15" i="130"/>
  <c r="U16" i="130"/>
  <c r="U17" i="130"/>
  <c r="U18" i="130"/>
  <c r="U19" i="130"/>
  <c r="U20" i="130"/>
  <c r="U21" i="130"/>
  <c r="U22" i="130"/>
  <c r="U14" i="130"/>
  <c r="A5" i="85"/>
  <c r="A1" i="130" l="1"/>
  <c r="C7" i="103" l="1"/>
  <c r="A23" i="85" s="1"/>
  <c r="W14" i="130" l="1"/>
  <c r="N26" i="130" l="1"/>
  <c r="A26" i="130"/>
  <c r="N24" i="130"/>
  <c r="N23" i="130"/>
  <c r="A23" i="130"/>
  <c r="A5" i="130"/>
  <c r="N26" i="85" l="1"/>
  <c r="A26" i="85"/>
  <c r="N24" i="85"/>
  <c r="N23" i="85"/>
</calcChain>
</file>

<file path=xl/sharedStrings.xml><?xml version="1.0" encoding="utf-8"?>
<sst xmlns="http://schemas.openxmlformats.org/spreadsheetml/2006/main" count="135" uniqueCount="73">
  <si>
    <t xml:space="preserve"> </t>
  </si>
  <si>
    <t>A</t>
  </si>
  <si>
    <t>Chia ra:</t>
  </si>
  <si>
    <t>1.1</t>
  </si>
  <si>
    <t>1.2</t>
  </si>
  <si>
    <t>2.1</t>
  </si>
  <si>
    <t>2.2</t>
  </si>
  <si>
    <t>Tổng số phải thi hành</t>
  </si>
  <si>
    <t>Thi hành xong</t>
  </si>
  <si>
    <t>1.3</t>
  </si>
  <si>
    <t>Đang thi hành</t>
  </si>
  <si>
    <t>Trường hợp khác</t>
  </si>
  <si>
    <t>Tổng số có điều kiện thi hành</t>
  </si>
  <si>
    <t>Thụ lý mới</t>
  </si>
  <si>
    <t>Chủ động</t>
  </si>
  <si>
    <t>Theo yêu cầu</t>
  </si>
  <si>
    <t>Tổng số việc</t>
  </si>
  <si>
    <t>Tổng số tiền</t>
  </si>
  <si>
    <t>Tổng số thi hành xong</t>
  </si>
  <si>
    <t>Tổng số giải quyết</t>
  </si>
  <si>
    <t>STT</t>
  </si>
  <si>
    <t>Tên chỉ tiêu</t>
  </si>
  <si>
    <t>Tỷ lệ thi hành xong trong số có điều kiện</t>
  </si>
  <si>
    <t>Đơn vị tính: Bản án, quyết định, việc và %</t>
  </si>
  <si>
    <t>NGƯỜI LẬP BIỂU</t>
  </si>
  <si>
    <t xml:space="preserve">Chức danh </t>
  </si>
  <si>
    <t xml:space="preserve">Ngày ký </t>
  </si>
  <si>
    <t>Họ tên người lập biểu</t>
  </si>
  <si>
    <t>2.3</t>
  </si>
  <si>
    <t>Thu hồi,  hủy quyết định THA</t>
  </si>
  <si>
    <t>Dân sự trong hình sự về tham nhũng, kinh tế do BCĐ tỉnh, thành phố theo dõi, chỉ đạo</t>
  </si>
  <si>
    <t>Dân sự trong hình sự về tham nhũng, kinh tế do BCĐTƯ về phòng, chống tham nhũng theo dõi, chỉ đạo</t>
  </si>
  <si>
    <t>Dân sự trong hình sự về tham nhũng, kinh tế khác</t>
  </si>
  <si>
    <t>Chưa có điều kiện THA (trừ số đã chuyển sổ theo dõi riêng)</t>
  </si>
  <si>
    <t>Ủy thác THA</t>
  </si>
  <si>
    <t>Hoãn THA (trừ số hoãn theo điểm c khoản 1 Điều 48)</t>
  </si>
  <si>
    <t xml:space="preserve">Tạm đình chỉ THA </t>
  </si>
  <si>
    <t>Đình chỉ THA</t>
  </si>
  <si>
    <t>Hoãn THA theo điểm c khoản 1 Đ48</t>
  </si>
  <si>
    <t>Giảm nghĩa vụ THA</t>
  </si>
  <si>
    <t xml:space="preserve">Số chuyển kỳ sau (trừ số chưa có điều kiện THA đã chuyển sổ theo dõi riêng) </t>
  </si>
  <si>
    <t>Năm trước chuyển sang (trừ số chưa có điều kiện THA đã chuyển sổ theo dõi riêng)</t>
  </si>
  <si>
    <t>Tổng số bản án, quyết định đã nhận</t>
  </si>
  <si>
    <t xml:space="preserve">THỐNG KÊ KẾT QUẢ THI HÀNH ÁN VỀ VIỆC ĐỐI VỚI ÁN THAM NHŨNG KINH TẾ </t>
  </si>
  <si>
    <t>Số chưa có điều kiện THA chuyển sổ theo dõi riêng</t>
  </si>
  <si>
    <t xml:space="preserve">THỐNG KÊ KẾT QUẢ THI HÀNH ÁN VỀ TIỀN ĐỐI VỚI ÁN THAM NHŨNG KINH TẾ </t>
  </si>
  <si>
    <t>Kỳ báo cáo</t>
  </si>
  <si>
    <t xml:space="preserve">Căn cứ </t>
  </si>
  <si>
    <t>Họ tên người ký BC</t>
  </si>
  <si>
    <t>Ngày ký BC</t>
  </si>
  <si>
    <t>Lê Thị Cẩm Quyên</t>
  </si>
  <si>
    <t>Đơn vị tính: 1.000 VNĐ và %</t>
  </si>
  <si>
    <t>vụ Nguyễn Thị Khai</t>
  </si>
  <si>
    <t>883.858</t>
  </si>
  <si>
    <t>vụ Nguyễn Xuân Quang</t>
  </si>
  <si>
    <t>2.376.611</t>
  </si>
  <si>
    <t>46.890</t>
  </si>
  <si>
    <t>1. vụ Lê Chí Xuân AP</t>
  </si>
  <si>
    <t>2. vụ Lê Chí Xuân BT</t>
  </si>
  <si>
    <t>1. vụ Trần Văn Đặng BT</t>
  </si>
  <si>
    <t>3. vụ Nguyễn Thành Đoàn AP</t>
  </si>
  <si>
    <t>4. vụ Nguyễn Thành Đoàn BT</t>
  </si>
  <si>
    <t>5. vụ Trần Văn Đặng AP</t>
  </si>
  <si>
    <t>Bùi  Văn  Khanh</t>
  </si>
  <si>
    <t>KT. TRƯỞNG THI HÀNH ÁN DÂN SỰ
PHÓ TRƯỞNG THI HÀNH ÁN DÂN SỰ</t>
  </si>
  <si>
    <t>CỤC QUẢN LÝ THI HÀNH ÁN DÂN SỰ</t>
  </si>
  <si>
    <t>(Ban hành kèm theo Báo cáo số        /BC-THADS ngày      tháng     năm 2025 của Thi hành án dân sự tỉnh Đồng Tháp)</t>
  </si>
  <si>
    <t>THI HÀNH ÁN DÂN SỰ 
TỈNH ĐỒNG THÁP</t>
  </si>
  <si>
    <t>CỘNG HÒA XÃ HỘI CHỦ NGHĨA VIỆT NAM
Độc lập - Tự do - Hạnh phúc</t>
  </si>
  <si>
    <t>(Ban hành kèm theo Báo cáo số          /BC-THADS ngày       tháng     năm 2026 của Thi hành án dân sự tỉnh Đồng Tháp)</t>
  </si>
  <si>
    <t>(Ban hành kèm theo Báo cáo số        /BC-THADS ngày      tháng     năm 2026 của Thi hành án dân sự tỉnh Đồng Tháp)</t>
  </si>
  <si>
    <t>07 tháng/ năm 2026</t>
  </si>
  <si>
    <t>Đồng Tháp, ngày 28 tháng 4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</si>
</sst>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9" x14ac:knownFonts="1"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sz val="12"/>
      <color rgb="FFFF0000"/>
      <name val="Times New Roman"/>
      <family val="1"/>
    </font>
    <font>
      <i/>
      <sz val="12"/>
      <name val="Times New Roman"/>
      <family val="1"/>
    </font>
    <font>
      <i/>
      <sz val="13"/>
      <name val="Times New Roman"/>
      <family val="1"/>
    </font>
    <font>
      <b/>
      <sz val="9.5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b/>
      <i/>
      <sz val="12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sz val="10"/>
      <color rgb="FFFF0000"/>
      <name val="Times New Roman"/>
      <family val="1"/>
    </font>
    <font>
      <i/>
      <sz val="10"/>
      <name val="Times New Roman"/>
      <family val="1"/>
    </font>
    <font>
      <sz val="10"/>
      <color theme="0" tint="-0.34998626667073579"/>
      <name val="Times New Roman"/>
      <family val="1"/>
    </font>
    <font>
      <i/>
      <sz val="10"/>
      <color theme="0" tint="-0.3499862666707357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6" fillId="0" borderId="0"/>
    <xf numFmtId="0" fontId="3" fillId="0" borderId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03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5" fillId="0" borderId="0" xfId="0" applyNumberFormat="1" applyFont="1" applyAlignment="1">
      <alignment wrapText="1"/>
    </xf>
    <xf numFmtId="49" fontId="11" fillId="0" borderId="0" xfId="0" applyNumberFormat="1" applyFont="1"/>
    <xf numFmtId="49" fontId="16" fillId="0" borderId="0" xfId="0" applyNumberFormat="1" applyFont="1"/>
    <xf numFmtId="49" fontId="0" fillId="2" borderId="0" xfId="0" applyNumberFormat="1" applyFill="1" applyProtection="1">
      <protection locked="0"/>
    </xf>
    <xf numFmtId="49" fontId="0" fillId="2" borderId="0" xfId="0" applyNumberFormat="1" applyFill="1" applyAlignment="1" applyProtection="1">
      <alignment horizontal="center"/>
      <protection locked="0"/>
    </xf>
    <xf numFmtId="49" fontId="15" fillId="2" borderId="0" xfId="0" applyNumberFormat="1" applyFont="1" applyFill="1" applyAlignment="1" applyProtection="1">
      <alignment horizontal="center" vertical="center"/>
      <protection locked="0"/>
    </xf>
    <xf numFmtId="49" fontId="17" fillId="2" borderId="0" xfId="0" applyNumberFormat="1" applyFont="1" applyFill="1" applyProtection="1">
      <protection locked="0"/>
    </xf>
    <xf numFmtId="49" fontId="5" fillId="2" borderId="0" xfId="0" applyNumberFormat="1" applyFont="1" applyFill="1" applyAlignment="1" applyProtection="1">
      <alignment wrapText="1"/>
      <protection locked="0"/>
    </xf>
    <xf numFmtId="49" fontId="5" fillId="2" borderId="0" xfId="0" applyNumberFormat="1" applyFont="1" applyFill="1" applyAlignment="1" applyProtection="1">
      <alignment horizontal="center" wrapText="1"/>
      <protection locked="0"/>
    </xf>
    <xf numFmtId="49" fontId="0" fillId="2" borderId="0" xfId="0" applyNumberFormat="1" applyFill="1" applyAlignment="1">
      <alignment horizontal="center"/>
    </xf>
    <xf numFmtId="49" fontId="18" fillId="2" borderId="0" xfId="0" applyNumberFormat="1" applyFont="1" applyFill="1" applyAlignment="1">
      <alignment wrapText="1"/>
    </xf>
    <xf numFmtId="49" fontId="17" fillId="2" borderId="0" xfId="0" applyNumberFormat="1" applyFont="1" applyFill="1"/>
    <xf numFmtId="49" fontId="11" fillId="2" borderId="0" xfId="0" applyNumberFormat="1" applyFont="1" applyFill="1" applyAlignment="1">
      <alignment wrapText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43" fontId="18" fillId="2" borderId="0" xfId="1" applyFont="1" applyFill="1" applyBorder="1" applyAlignment="1" applyProtection="1">
      <alignment horizontal="center" vertical="center" wrapText="1"/>
    </xf>
    <xf numFmtId="0" fontId="10" fillId="2" borderId="0" xfId="0" applyFont="1" applyFill="1" applyAlignment="1">
      <alignment horizontal="center" wrapText="1"/>
    </xf>
    <xf numFmtId="43" fontId="10" fillId="0" borderId="0" xfId="1" applyFont="1" applyFill="1" applyAlignment="1" applyProtection="1">
      <alignment horizontal="center" wrapText="1"/>
    </xf>
    <xf numFmtId="49" fontId="13" fillId="2" borderId="0" xfId="0" applyNumberFormat="1" applyFont="1" applyFill="1" applyAlignment="1" applyProtection="1">
      <alignment horizontal="center" vertical="center"/>
      <protection locked="0"/>
    </xf>
    <xf numFmtId="49" fontId="4" fillId="2" borderId="0" xfId="0" applyNumberFormat="1" applyFont="1" applyFill="1" applyProtection="1">
      <protection locked="0"/>
    </xf>
    <xf numFmtId="1" fontId="12" fillId="2" borderId="0" xfId="0" applyNumberFormat="1" applyFont="1" applyFill="1" applyAlignment="1" applyProtection="1">
      <alignment horizontal="center"/>
      <protection locked="0"/>
    </xf>
    <xf numFmtId="1" fontId="0" fillId="2" borderId="0" xfId="0" applyNumberFormat="1" applyFill="1" applyProtection="1">
      <protection locked="0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14" fontId="17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22" fillId="0" borderId="1" xfId="0" applyFont="1" applyBorder="1" applyAlignment="1">
      <alignment horizontal="right" vertical="center"/>
    </xf>
    <xf numFmtId="49" fontId="11" fillId="2" borderId="0" xfId="0" applyNumberFormat="1" applyFont="1" applyFill="1" applyAlignment="1">
      <alignment vertical="center" wrapText="1"/>
    </xf>
    <xf numFmtId="49" fontId="0" fillId="2" borderId="0" xfId="0" applyNumberForma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49" fontId="0" fillId="2" borderId="0" xfId="0" applyNumberFormat="1" applyFill="1" applyAlignment="1" applyProtection="1">
      <alignment vertical="center"/>
      <protection locked="0"/>
    </xf>
    <xf numFmtId="49" fontId="23" fillId="2" borderId="0" xfId="0" applyNumberFormat="1" applyFont="1" applyFill="1" applyAlignment="1" applyProtection="1">
      <alignment horizontal="center" vertical="center"/>
      <protection locked="0"/>
    </xf>
    <xf numFmtId="49" fontId="24" fillId="2" borderId="0" xfId="0" applyNumberFormat="1" applyFont="1" applyFill="1" applyAlignment="1" applyProtection="1">
      <alignment vertical="center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164" fontId="1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2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49" fontId="9" fillId="3" borderId="2" xfId="0" applyNumberFormat="1" applyFont="1" applyFill="1" applyBorder="1" applyAlignment="1" applyProtection="1">
      <alignment vertical="center" wrapText="1"/>
      <protection locked="0"/>
    </xf>
    <xf numFmtId="164" fontId="12" fillId="3" borderId="1" xfId="1" applyNumberFormat="1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49" fontId="12" fillId="2" borderId="2" xfId="0" applyNumberFormat="1" applyFont="1" applyFill="1" applyBorder="1" applyAlignment="1" applyProtection="1">
      <alignment vertical="center" wrapText="1"/>
      <protection locked="0"/>
    </xf>
    <xf numFmtId="164" fontId="12" fillId="2" borderId="1" xfId="1" applyNumberFormat="1" applyFont="1" applyFill="1" applyBorder="1" applyAlignment="1" applyProtection="1">
      <alignment horizontal="center" vertical="center"/>
      <protection locked="0"/>
    </xf>
    <xf numFmtId="164" fontId="12" fillId="3" borderId="1" xfId="1" applyNumberFormat="1" applyFont="1" applyFill="1" applyBorder="1" applyAlignment="1" applyProtection="1">
      <alignment horizontal="center" vertical="center"/>
    </xf>
    <xf numFmtId="164" fontId="12" fillId="2" borderId="4" xfId="1" applyNumberFormat="1" applyFont="1" applyFill="1" applyBorder="1" applyAlignment="1" applyProtection="1">
      <alignment vertical="center" wrapText="1"/>
      <protection locked="0"/>
    </xf>
    <xf numFmtId="164" fontId="12" fillId="2" borderId="1" xfId="1" applyNumberFormat="1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64" fontId="12" fillId="4" borderId="7" xfId="1" applyNumberFormat="1" applyFont="1" applyFill="1" applyBorder="1" applyAlignment="1" applyProtection="1">
      <alignment horizontal="center" vertical="center"/>
      <protection locked="0"/>
    </xf>
    <xf numFmtId="164" fontId="12" fillId="0" borderId="1" xfId="1" applyNumberFormat="1" applyFont="1" applyFill="1" applyBorder="1" applyAlignment="1" applyProtection="1">
      <alignment horizontal="center" vertical="center"/>
    </xf>
    <xf numFmtId="164" fontId="12" fillId="2" borderId="0" xfId="0" applyNumberFormat="1" applyFont="1" applyFill="1" applyAlignment="1">
      <alignment wrapText="1"/>
    </xf>
    <xf numFmtId="164" fontId="12" fillId="2" borderId="0" xfId="0" applyNumberFormat="1" applyFont="1" applyFill="1" applyAlignment="1">
      <alignment horizontal="center"/>
    </xf>
    <xf numFmtId="49" fontId="15" fillId="2" borderId="0" xfId="0" applyNumberFormat="1" applyFont="1" applyFill="1" applyAlignment="1" applyProtection="1">
      <alignment vertical="center"/>
      <protection locked="0"/>
    </xf>
    <xf numFmtId="49" fontId="15" fillId="2" borderId="0" xfId="0" applyNumberFormat="1" applyFont="1" applyFill="1" applyProtection="1">
      <protection locked="0"/>
    </xf>
    <xf numFmtId="49" fontId="26" fillId="2" borderId="0" xfId="0" applyNumberFormat="1" applyFont="1" applyFill="1" applyProtection="1">
      <protection locked="0"/>
    </xf>
    <xf numFmtId="49" fontId="25" fillId="2" borderId="0" xfId="0" applyNumberFormat="1" applyFont="1" applyFill="1" applyAlignment="1" applyProtection="1">
      <alignment wrapText="1"/>
      <protection locked="0"/>
    </xf>
    <xf numFmtId="49" fontId="27" fillId="2" borderId="0" xfId="0" applyNumberFormat="1" applyFont="1" applyFill="1" applyProtection="1">
      <protection locked="0"/>
    </xf>
    <xf numFmtId="49" fontId="27" fillId="2" borderId="0" xfId="0" applyNumberFormat="1" applyFont="1" applyFill="1" applyAlignment="1" applyProtection="1">
      <alignment horizontal="left" vertical="center"/>
      <protection locked="0"/>
    </xf>
    <xf numFmtId="49" fontId="27" fillId="2" borderId="0" xfId="0" applyNumberFormat="1" applyFont="1" applyFill="1" applyAlignment="1" applyProtection="1">
      <alignment vertical="center"/>
      <protection locked="0"/>
    </xf>
    <xf numFmtId="49" fontId="27" fillId="2" borderId="0" xfId="0" applyNumberFormat="1" applyFont="1" applyFill="1" applyAlignment="1" applyProtection="1">
      <alignment horizontal="left"/>
      <protection locked="0"/>
    </xf>
    <xf numFmtId="49" fontId="28" fillId="2" borderId="0" xfId="0" applyNumberFormat="1" applyFont="1" applyFill="1" applyProtection="1">
      <protection locked="0"/>
    </xf>
    <xf numFmtId="164" fontId="27" fillId="2" borderId="0" xfId="0" applyNumberFormat="1" applyFont="1" applyFill="1" applyProtection="1">
      <protection locked="0"/>
    </xf>
    <xf numFmtId="10" fontId="12" fillId="3" borderId="1" xfId="10" applyNumberFormat="1" applyFont="1" applyFill="1" applyBorder="1" applyAlignment="1" applyProtection="1">
      <alignment horizontal="center" vertical="center" wrapText="1"/>
      <protection locked="0"/>
    </xf>
    <xf numFmtId="49" fontId="27" fillId="2" borderId="0" xfId="0" applyNumberFormat="1" applyFont="1" applyFill="1" applyAlignment="1" applyProtection="1">
      <alignment horizontal="left" vertical="center"/>
      <protection locked="0"/>
    </xf>
    <xf numFmtId="49" fontId="17" fillId="2" borderId="0" xfId="0" applyNumberFormat="1" applyFont="1" applyFill="1" applyAlignment="1" applyProtection="1">
      <alignment horizontal="right"/>
      <protection locked="0"/>
    </xf>
    <xf numFmtId="49" fontId="23" fillId="2" borderId="0" xfId="0" applyNumberFormat="1" applyFont="1" applyFill="1" applyAlignment="1" applyProtection="1">
      <alignment horizontal="center" vertical="center"/>
      <protection locked="0"/>
    </xf>
    <xf numFmtId="164" fontId="20" fillId="2" borderId="0" xfId="1" applyNumberFormat="1" applyFont="1" applyFill="1" applyBorder="1" applyAlignment="1" applyProtection="1">
      <alignment horizontal="center" vertical="center"/>
      <protection locked="0"/>
    </xf>
    <xf numFmtId="49" fontId="21" fillId="2" borderId="0" xfId="0" applyNumberFormat="1" applyFont="1" applyFill="1" applyAlignment="1" applyProtection="1">
      <alignment horizontal="center"/>
      <protection locked="0"/>
    </xf>
    <xf numFmtId="49" fontId="13" fillId="2" borderId="0" xfId="0" applyNumberFormat="1" applyFont="1" applyFill="1" applyAlignment="1" applyProtection="1">
      <alignment horizontal="center" vertical="center" wrapText="1"/>
      <protection locked="0"/>
    </xf>
    <xf numFmtId="49" fontId="13" fillId="2" borderId="0" xfId="0" applyNumberFormat="1" applyFont="1" applyFill="1" applyAlignment="1" applyProtection="1">
      <alignment horizontal="center" vertical="center"/>
      <protection locked="0"/>
    </xf>
    <xf numFmtId="49" fontId="14" fillId="2" borderId="0" xfId="0" applyNumberFormat="1" applyFont="1" applyFill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0" xfId="0" applyNumberFormat="1" applyFont="1" applyFill="1" applyAlignment="1">
      <alignment horizontal="center" vertical="center" wrapText="1"/>
    </xf>
    <xf numFmtId="49" fontId="11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wrapText="1"/>
    </xf>
    <xf numFmtId="164" fontId="10" fillId="0" borderId="0" xfId="1" applyNumberFormat="1" applyFont="1" applyFill="1" applyAlignment="1" applyProtection="1">
      <alignment horizontal="center" wrapText="1"/>
    </xf>
    <xf numFmtId="43" fontId="10" fillId="0" borderId="0" xfId="1" applyFont="1" applyFill="1" applyAlignment="1" applyProtection="1">
      <alignment horizontal="center" wrapText="1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49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7" fillId="2" borderId="8" xfId="0" applyNumberFormat="1" applyFont="1" applyFill="1" applyBorder="1" applyAlignment="1" applyProtection="1">
      <alignment horizontal="left" vertical="center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14" fontId="18" fillId="2" borderId="0" xfId="1" applyNumberFormat="1" applyFont="1" applyFill="1" applyBorder="1" applyAlignment="1" applyProtection="1">
      <alignment horizontal="center" wrapText="1"/>
    </xf>
    <xf numFmtId="43" fontId="18" fillId="2" borderId="0" xfId="1" applyFont="1" applyFill="1" applyBorder="1" applyAlignment="1" applyProtection="1">
      <alignment horizontal="center" wrapText="1"/>
    </xf>
    <xf numFmtId="14" fontId="18" fillId="2" borderId="0" xfId="1" applyNumberFormat="1" applyFont="1" applyFill="1" applyBorder="1" applyAlignment="1" applyProtection="1">
      <alignment horizontal="center" vertical="center" wrapText="1"/>
    </xf>
    <xf numFmtId="43" fontId="18" fillId="2" borderId="0" xfId="1" applyFont="1" applyFill="1" applyBorder="1" applyAlignment="1" applyProtection="1">
      <alignment horizontal="center" vertical="center" wrapText="1"/>
    </xf>
    <xf numFmtId="49" fontId="27" fillId="2" borderId="8" xfId="0" applyNumberFormat="1" applyFont="1" applyFill="1" applyBorder="1" applyAlignment="1" applyProtection="1">
      <alignment horizontal="left" vertical="center" wrapText="1"/>
      <protection locked="0"/>
    </xf>
    <xf numFmtId="49" fontId="27" fillId="2" borderId="0" xfId="0" applyNumberFormat="1" applyFont="1" applyFill="1" applyAlignment="1" applyProtection="1">
      <alignment horizontal="left" vertical="center" wrapText="1"/>
      <protection locked="0"/>
    </xf>
    <xf numFmtId="0" fontId="0" fillId="0" borderId="0" xfId="0" applyAlignment="1">
      <alignment horizontal="left"/>
    </xf>
    <xf numFmtId="14" fontId="18" fillId="2" borderId="9" xfId="1" applyNumberFormat="1" applyFont="1" applyFill="1" applyBorder="1" applyAlignment="1" applyProtection="1">
      <alignment horizontal="center" vertical="center" wrapText="1"/>
    </xf>
    <xf numFmtId="43" fontId="18" fillId="2" borderId="9" xfId="1" applyFont="1" applyFill="1" applyBorder="1" applyAlignment="1" applyProtection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</cellXfs>
  <cellStyles count="11">
    <cellStyle name="Comma" xfId="1" builtinId="3"/>
    <cellStyle name="Comma 2" xfId="5" xr:uid="{00000000-0005-0000-0000-000001000000}"/>
    <cellStyle name="Comma 2 2" xfId="9" xr:uid="{00000000-0005-0000-0000-000002000000}"/>
    <cellStyle name="Comma 3" xfId="8" xr:uid="{00000000-0005-0000-0000-000003000000}"/>
    <cellStyle name="Normal" xfId="0" builtinId="0"/>
    <cellStyle name="Normal 2" xfId="3" xr:uid="{00000000-0005-0000-0000-000005000000}"/>
    <cellStyle name="Normal 2 2" xfId="2" xr:uid="{00000000-0005-0000-0000-000006000000}"/>
    <cellStyle name="Normal 3" xfId="4" xr:uid="{00000000-0005-0000-0000-000007000000}"/>
    <cellStyle name="Normal 3 2" xfId="6" xr:uid="{00000000-0005-0000-0000-000008000000}"/>
    <cellStyle name="Normal 4" xfId="7" xr:uid="{00000000-0005-0000-0000-000009000000}"/>
    <cellStyle name="Percent" xfId="10" builtinId="5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</xdr:row>
      <xdr:rowOff>0</xdr:rowOff>
    </xdr:from>
    <xdr:to>
      <xdr:col>4</xdr:col>
      <xdr:colOff>85725</xdr:colOff>
      <xdr:row>6</xdr:row>
      <xdr:rowOff>38100</xdr:rowOff>
    </xdr:to>
    <xdr:sp macro="" textlink="">
      <xdr:nvSpPr>
        <xdr:cNvPr id="106301" name="Text Box 1">
          <a:extLst>
            <a:ext uri="{FF2B5EF4-FFF2-40B4-BE49-F238E27FC236}">
              <a16:creationId xmlns:a16="http://schemas.microsoft.com/office/drawing/2014/main" id="{00000000-0008-0000-0100-00003D9F0100}"/>
            </a:ext>
          </a:extLst>
        </xdr:cNvPr>
        <xdr:cNvSpPr txBox="1">
          <a:spLocks noChangeArrowheads="1"/>
        </xdr:cNvSpPr>
      </xdr:nvSpPr>
      <xdr:spPr bwMode="auto">
        <a:xfrm>
          <a:off x="3190875" y="8286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85725</xdr:colOff>
      <xdr:row>6</xdr:row>
      <xdr:rowOff>38100</xdr:rowOff>
    </xdr:to>
    <xdr:sp macro="" textlink="">
      <xdr:nvSpPr>
        <xdr:cNvPr id="106302" name="Text Box 1">
          <a:extLst>
            <a:ext uri="{FF2B5EF4-FFF2-40B4-BE49-F238E27FC236}">
              <a16:creationId xmlns:a16="http://schemas.microsoft.com/office/drawing/2014/main" id="{00000000-0008-0000-0100-00003E9F0100}"/>
            </a:ext>
          </a:extLst>
        </xdr:cNvPr>
        <xdr:cNvSpPr txBox="1">
          <a:spLocks noChangeArrowheads="1"/>
        </xdr:cNvSpPr>
      </xdr:nvSpPr>
      <xdr:spPr bwMode="auto">
        <a:xfrm>
          <a:off x="3190875" y="8286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85725</xdr:colOff>
      <xdr:row>6</xdr:row>
      <xdr:rowOff>38100</xdr:rowOff>
    </xdr:to>
    <xdr:sp macro="" textlink="">
      <xdr:nvSpPr>
        <xdr:cNvPr id="106303" name="Text Box 1">
          <a:extLst>
            <a:ext uri="{FF2B5EF4-FFF2-40B4-BE49-F238E27FC236}">
              <a16:creationId xmlns:a16="http://schemas.microsoft.com/office/drawing/2014/main" id="{00000000-0008-0000-0100-00003F9F0100}"/>
            </a:ext>
          </a:extLst>
        </xdr:cNvPr>
        <xdr:cNvSpPr txBox="1">
          <a:spLocks noChangeArrowheads="1"/>
        </xdr:cNvSpPr>
      </xdr:nvSpPr>
      <xdr:spPr bwMode="auto">
        <a:xfrm>
          <a:off x="3190875" y="8286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85725</xdr:colOff>
      <xdr:row>6</xdr:row>
      <xdr:rowOff>38100</xdr:rowOff>
    </xdr:to>
    <xdr:sp macro="" textlink="">
      <xdr:nvSpPr>
        <xdr:cNvPr id="106304" name="Text Box 1">
          <a:extLst>
            <a:ext uri="{FF2B5EF4-FFF2-40B4-BE49-F238E27FC236}">
              <a16:creationId xmlns:a16="http://schemas.microsoft.com/office/drawing/2014/main" id="{00000000-0008-0000-0100-0000409F0100}"/>
            </a:ext>
          </a:extLst>
        </xdr:cNvPr>
        <xdr:cNvSpPr txBox="1">
          <a:spLocks noChangeArrowheads="1"/>
        </xdr:cNvSpPr>
      </xdr:nvSpPr>
      <xdr:spPr bwMode="auto">
        <a:xfrm>
          <a:off x="3190875" y="8286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85725</xdr:colOff>
      <xdr:row>6</xdr:row>
      <xdr:rowOff>38100</xdr:rowOff>
    </xdr:to>
    <xdr:sp macro="" textlink="">
      <xdr:nvSpPr>
        <xdr:cNvPr id="106305" name="Text Box 1">
          <a:extLst>
            <a:ext uri="{FF2B5EF4-FFF2-40B4-BE49-F238E27FC236}">
              <a16:creationId xmlns:a16="http://schemas.microsoft.com/office/drawing/2014/main" id="{00000000-0008-0000-0100-0000419F0100}"/>
            </a:ext>
          </a:extLst>
        </xdr:cNvPr>
        <xdr:cNvSpPr txBox="1">
          <a:spLocks noChangeArrowheads="1"/>
        </xdr:cNvSpPr>
      </xdr:nvSpPr>
      <xdr:spPr bwMode="auto">
        <a:xfrm>
          <a:off x="3190875" y="8286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85725</xdr:colOff>
      <xdr:row>6</xdr:row>
      <xdr:rowOff>38100</xdr:rowOff>
    </xdr:to>
    <xdr:sp macro="" textlink="">
      <xdr:nvSpPr>
        <xdr:cNvPr id="106306" name="Text Box 1">
          <a:extLst>
            <a:ext uri="{FF2B5EF4-FFF2-40B4-BE49-F238E27FC236}">
              <a16:creationId xmlns:a16="http://schemas.microsoft.com/office/drawing/2014/main" id="{00000000-0008-0000-0100-0000429F0100}"/>
            </a:ext>
          </a:extLst>
        </xdr:cNvPr>
        <xdr:cNvSpPr txBox="1">
          <a:spLocks noChangeArrowheads="1"/>
        </xdr:cNvSpPr>
      </xdr:nvSpPr>
      <xdr:spPr bwMode="auto">
        <a:xfrm>
          <a:off x="3190875" y="8286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1415143</xdr:colOff>
      <xdr:row>2</xdr:row>
      <xdr:rowOff>68035</xdr:rowOff>
    </xdr:from>
    <xdr:to>
      <xdr:col>3</xdr:col>
      <xdr:colOff>108857</xdr:colOff>
      <xdr:row>2</xdr:row>
      <xdr:rowOff>68035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1728107" y="761999"/>
          <a:ext cx="666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517072</xdr:colOff>
      <xdr:row>1</xdr:row>
      <xdr:rowOff>381000</xdr:rowOff>
    </xdr:from>
    <xdr:to>
      <xdr:col>19</xdr:col>
      <xdr:colOff>312964</xdr:colOff>
      <xdr:row>1</xdr:row>
      <xdr:rowOff>381000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9416143" y="639536"/>
          <a:ext cx="202746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6</xdr:row>
      <xdr:rowOff>0</xdr:rowOff>
    </xdr:from>
    <xdr:to>
      <xdr:col>3</xdr:col>
      <xdr:colOff>85725</xdr:colOff>
      <xdr:row>6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2905125" y="12668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85725</xdr:colOff>
      <xdr:row>6</xdr:row>
      <xdr:rowOff>38100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2905125" y="12668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85725</xdr:colOff>
      <xdr:row>6</xdr:row>
      <xdr:rowOff>38100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2905125" y="12668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85725</xdr:colOff>
      <xdr:row>6</xdr:row>
      <xdr:rowOff>38100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2905125" y="12668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85725</xdr:colOff>
      <xdr:row>6</xdr:row>
      <xdr:rowOff>38100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2905125" y="12668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85725</xdr:colOff>
      <xdr:row>6</xdr:row>
      <xdr:rowOff>38100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2905125" y="12668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1442355</xdr:colOff>
      <xdr:row>2</xdr:row>
      <xdr:rowOff>40821</xdr:rowOff>
    </xdr:from>
    <xdr:to>
      <xdr:col>3</xdr:col>
      <xdr:colOff>27212</xdr:colOff>
      <xdr:row>2</xdr:row>
      <xdr:rowOff>40822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1755319" y="789214"/>
          <a:ext cx="693964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299357</xdr:colOff>
      <xdr:row>1</xdr:row>
      <xdr:rowOff>408214</xdr:rowOff>
    </xdr:from>
    <xdr:to>
      <xdr:col>19</xdr:col>
      <xdr:colOff>231321</xdr:colOff>
      <xdr:row>1</xdr:row>
      <xdr:rowOff>408216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 flipV="1">
          <a:off x="9919607" y="680357"/>
          <a:ext cx="2081893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view="pageBreakPreview" zoomScale="130" zoomScaleSheetLayoutView="130" workbookViewId="0">
      <selection activeCell="C20" sqref="C20"/>
    </sheetView>
  </sheetViews>
  <sheetFormatPr defaultColWidth="8.875" defaultRowHeight="15.75" x14ac:dyDescent="0.25"/>
  <cols>
    <col min="1" max="1" width="3.75" customWidth="1"/>
    <col min="2" max="2" width="19" customWidth="1"/>
    <col min="3" max="3" width="57.375" customWidth="1"/>
    <col min="4" max="4" width="23.375" customWidth="1"/>
    <col min="5" max="5" width="20.125" customWidth="1"/>
  </cols>
  <sheetData>
    <row r="1" spans="1:3" ht="31.5" x14ac:dyDescent="0.25">
      <c r="A1" s="25">
        <v>1</v>
      </c>
      <c r="B1" s="24" t="s">
        <v>47</v>
      </c>
      <c r="C1" s="26" t="s">
        <v>66</v>
      </c>
    </row>
    <row r="2" spans="1:3" x14ac:dyDescent="0.25">
      <c r="A2" s="25">
        <v>2</v>
      </c>
      <c r="B2" s="24" t="s">
        <v>46</v>
      </c>
      <c r="C2" s="31" t="s">
        <v>71</v>
      </c>
    </row>
    <row r="3" spans="1:3" x14ac:dyDescent="0.25">
      <c r="A3" s="25">
        <v>3</v>
      </c>
      <c r="B3" s="24" t="s">
        <v>48</v>
      </c>
      <c r="C3" s="28" t="s">
        <v>63</v>
      </c>
    </row>
    <row r="4" spans="1:3" x14ac:dyDescent="0.25">
      <c r="A4" s="25">
        <v>4</v>
      </c>
      <c r="B4" s="24" t="s">
        <v>49</v>
      </c>
      <c r="C4" s="29" t="s">
        <v>72</v>
      </c>
    </row>
    <row r="5" spans="1:3" ht="36.75" customHeight="1" x14ac:dyDescent="0.25">
      <c r="A5" s="25">
        <v>5</v>
      </c>
      <c r="B5" s="30" t="s">
        <v>25</v>
      </c>
      <c r="C5" s="27" t="s">
        <v>64</v>
      </c>
    </row>
    <row r="6" spans="1:3" x14ac:dyDescent="0.25">
      <c r="A6" s="25">
        <v>6</v>
      </c>
      <c r="B6" s="24" t="s">
        <v>27</v>
      </c>
      <c r="C6" s="28" t="s">
        <v>50</v>
      </c>
    </row>
    <row r="7" spans="1:3" x14ac:dyDescent="0.25">
      <c r="A7" s="25">
        <v>7</v>
      </c>
      <c r="B7" s="24" t="s">
        <v>26</v>
      </c>
      <c r="C7" s="29" t="str">
        <f>C4</f>
        <v>Đồng Tháp, ngày 28 tháng 4 năm 2026</v>
      </c>
    </row>
    <row r="9" spans="1:3" x14ac:dyDescent="0.25">
      <c r="B9" s="99"/>
      <c r="C9" s="99"/>
    </row>
    <row r="10" spans="1:3" x14ac:dyDescent="0.25">
      <c r="B10" s="99"/>
      <c r="C10" s="99"/>
    </row>
    <row r="11" spans="1:3" x14ac:dyDescent="0.25">
      <c r="B11" s="99"/>
      <c r="C11" s="99"/>
    </row>
  </sheetData>
  <mergeCells count="3">
    <mergeCell ref="B9:C9"/>
    <mergeCell ref="B10:C10"/>
    <mergeCell ref="B11:C11"/>
  </mergeCells>
  <phoneticPr fontId="8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A1:AD27"/>
  <sheetViews>
    <sheetView view="pageBreakPreview" zoomScale="70" zoomScaleNormal="100" zoomScaleSheetLayoutView="70" workbookViewId="0">
      <selection activeCell="A24" sqref="A24:E24"/>
    </sheetView>
  </sheetViews>
  <sheetFormatPr defaultColWidth="9" defaultRowHeight="15.75" x14ac:dyDescent="0.25"/>
  <cols>
    <col min="1" max="1" width="4.125" style="6" customWidth="1"/>
    <col min="2" max="2" width="19.75" style="6" customWidth="1"/>
    <col min="3" max="3" width="6" style="6" customWidth="1"/>
    <col min="4" max="4" width="7.625" style="6" customWidth="1"/>
    <col min="5" max="5" width="10.625" style="6" customWidth="1"/>
    <col min="6" max="6" width="6.5" style="6" customWidth="1"/>
    <col min="7" max="7" width="5.625" style="6" customWidth="1"/>
    <col min="8" max="8" width="6.625" style="6" customWidth="1"/>
    <col min="9" max="9" width="7.625" style="6" customWidth="1"/>
    <col min="10" max="10" width="8" style="6" customWidth="1"/>
    <col min="11" max="11" width="6.625" style="6" customWidth="1"/>
    <col min="12" max="12" width="7.125" style="6" customWidth="1"/>
    <col min="13" max="14" width="6.375" style="6" customWidth="1"/>
    <col min="15" max="15" width="7.375" style="7" customWidth="1"/>
    <col min="16" max="16" width="8.875" style="7" customWidth="1"/>
    <col min="17" max="17" width="8.125" style="7" customWidth="1"/>
    <col min="18" max="18" width="5.125" style="7" customWidth="1"/>
    <col min="19" max="19" width="7" style="7" customWidth="1"/>
    <col min="20" max="20" width="9.5" style="7" customWidth="1"/>
    <col min="21" max="22" width="7.625" style="7" customWidth="1"/>
    <col min="23" max="30" width="9" style="57"/>
    <col min="31" max="16384" width="9" style="6"/>
  </cols>
  <sheetData>
    <row r="1" spans="1:30" ht="20.25" customHeight="1" x14ac:dyDescent="0.3">
      <c r="A1" s="74" t="s">
        <v>65</v>
      </c>
      <c r="B1" s="74"/>
      <c r="C1" s="74"/>
      <c r="D1" s="74"/>
      <c r="E1" s="74"/>
      <c r="F1" s="74"/>
      <c r="N1" s="72" t="s">
        <v>68</v>
      </c>
      <c r="O1" s="72"/>
      <c r="P1" s="72"/>
      <c r="Q1" s="72"/>
      <c r="R1" s="72"/>
      <c r="S1" s="72"/>
      <c r="T1" s="72"/>
      <c r="U1" s="72"/>
      <c r="V1" s="72"/>
    </row>
    <row r="2" spans="1:30" ht="33.75" customHeight="1" x14ac:dyDescent="0.25">
      <c r="A2" s="72" t="s">
        <v>67</v>
      </c>
      <c r="B2" s="73"/>
      <c r="C2" s="73"/>
      <c r="D2" s="73"/>
      <c r="E2" s="73"/>
      <c r="F2" s="73"/>
      <c r="N2" s="72"/>
      <c r="O2" s="72"/>
      <c r="P2" s="72"/>
      <c r="Q2" s="72"/>
      <c r="R2" s="72"/>
      <c r="S2" s="72"/>
      <c r="T2" s="72"/>
      <c r="U2" s="72"/>
      <c r="V2" s="72"/>
    </row>
    <row r="3" spans="1:30" ht="13.5" customHeight="1" x14ac:dyDescent="0.25"/>
    <row r="4" spans="1:30" s="37" customFormat="1" ht="23.25" customHeight="1" x14ac:dyDescent="0.25">
      <c r="A4" s="69" t="s">
        <v>43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36"/>
      <c r="W4" s="56"/>
      <c r="X4" s="56"/>
      <c r="Y4" s="56"/>
      <c r="Z4" s="56"/>
      <c r="AA4" s="56"/>
      <c r="AB4" s="56"/>
      <c r="AC4" s="56"/>
      <c r="AD4" s="56"/>
    </row>
    <row r="5" spans="1:30" ht="18.75" customHeight="1" x14ac:dyDescent="0.25">
      <c r="A5" s="70" t="str">
        <f>TT!C2</f>
        <v>07 tháng/ năm 2026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20"/>
    </row>
    <row r="6" spans="1:30" ht="18.75" customHeight="1" x14ac:dyDescent="0.3">
      <c r="A6" s="71" t="s">
        <v>70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</row>
    <row r="7" spans="1:30" ht="16.5" customHeight="1" x14ac:dyDescent="0.25">
      <c r="B7" s="21"/>
      <c r="C7" s="21"/>
      <c r="D7" s="21"/>
      <c r="J7" s="22"/>
      <c r="K7" s="23"/>
      <c r="L7" s="23"/>
      <c r="M7" s="23"/>
      <c r="N7" s="23"/>
      <c r="P7" s="68" t="s">
        <v>23</v>
      </c>
      <c r="Q7" s="68"/>
      <c r="R7" s="68"/>
      <c r="S7" s="68"/>
      <c r="T7" s="68"/>
      <c r="U7" s="68"/>
      <c r="V7" s="68"/>
    </row>
    <row r="8" spans="1:30" s="8" customFormat="1" ht="15.75" customHeight="1" x14ac:dyDescent="0.25">
      <c r="A8" s="75" t="s">
        <v>20</v>
      </c>
      <c r="B8" s="75" t="s">
        <v>21</v>
      </c>
      <c r="C8" s="75" t="s">
        <v>42</v>
      </c>
      <c r="D8" s="76" t="s">
        <v>19</v>
      </c>
      <c r="E8" s="76" t="s">
        <v>2</v>
      </c>
      <c r="F8" s="76"/>
      <c r="G8" s="76" t="s">
        <v>34</v>
      </c>
      <c r="H8" s="76" t="s">
        <v>29</v>
      </c>
      <c r="I8" s="76" t="s">
        <v>7</v>
      </c>
      <c r="J8" s="76" t="s">
        <v>2</v>
      </c>
      <c r="K8" s="76"/>
      <c r="L8" s="76"/>
      <c r="M8" s="76"/>
      <c r="N8" s="76"/>
      <c r="O8" s="76"/>
      <c r="P8" s="76"/>
      <c r="Q8" s="76"/>
      <c r="R8" s="76"/>
      <c r="S8" s="76"/>
      <c r="T8" s="78" t="s">
        <v>40</v>
      </c>
      <c r="U8" s="76" t="s">
        <v>22</v>
      </c>
      <c r="V8" s="76" t="s">
        <v>44</v>
      </c>
    </row>
    <row r="9" spans="1:30" s="8" customFormat="1" ht="15.75" customHeight="1" x14ac:dyDescent="0.25">
      <c r="A9" s="75"/>
      <c r="B9" s="75"/>
      <c r="C9" s="75"/>
      <c r="D9" s="76"/>
      <c r="E9" s="77" t="s">
        <v>41</v>
      </c>
      <c r="F9" s="76" t="s">
        <v>13</v>
      </c>
      <c r="G9" s="76"/>
      <c r="H9" s="76"/>
      <c r="I9" s="76"/>
      <c r="J9" s="76" t="s">
        <v>12</v>
      </c>
      <c r="K9" s="76" t="s">
        <v>2</v>
      </c>
      <c r="L9" s="76"/>
      <c r="M9" s="76"/>
      <c r="N9" s="76"/>
      <c r="O9" s="76"/>
      <c r="P9" s="76" t="s">
        <v>33</v>
      </c>
      <c r="Q9" s="76" t="s">
        <v>35</v>
      </c>
      <c r="R9" s="76" t="s">
        <v>36</v>
      </c>
      <c r="S9" s="84" t="s">
        <v>11</v>
      </c>
      <c r="T9" s="78"/>
      <c r="U9" s="76"/>
      <c r="V9" s="76"/>
    </row>
    <row r="10" spans="1:30" s="8" customFormat="1" ht="15.75" customHeight="1" x14ac:dyDescent="0.25">
      <c r="A10" s="75"/>
      <c r="B10" s="75"/>
      <c r="C10" s="75"/>
      <c r="D10" s="76"/>
      <c r="E10" s="77"/>
      <c r="F10" s="76"/>
      <c r="G10" s="76"/>
      <c r="H10" s="76"/>
      <c r="I10" s="76"/>
      <c r="J10" s="76"/>
      <c r="K10" s="76" t="s">
        <v>18</v>
      </c>
      <c r="L10" s="76" t="s">
        <v>2</v>
      </c>
      <c r="M10" s="76"/>
      <c r="N10" s="76" t="s">
        <v>10</v>
      </c>
      <c r="O10" s="76" t="s">
        <v>38</v>
      </c>
      <c r="P10" s="76"/>
      <c r="Q10" s="76"/>
      <c r="R10" s="76"/>
      <c r="S10" s="84"/>
      <c r="T10" s="78"/>
      <c r="U10" s="76"/>
      <c r="V10" s="76"/>
    </row>
    <row r="11" spans="1:30" s="8" customFormat="1" ht="30.75" customHeight="1" x14ac:dyDescent="0.25">
      <c r="A11" s="75"/>
      <c r="B11" s="75"/>
      <c r="C11" s="75"/>
      <c r="D11" s="76"/>
      <c r="E11" s="77"/>
      <c r="F11" s="76"/>
      <c r="G11" s="76"/>
      <c r="H11" s="76"/>
      <c r="I11" s="76"/>
      <c r="J11" s="76"/>
      <c r="K11" s="76"/>
      <c r="L11" s="76" t="s">
        <v>8</v>
      </c>
      <c r="M11" s="76" t="s">
        <v>37</v>
      </c>
      <c r="N11" s="76"/>
      <c r="O11" s="76"/>
      <c r="P11" s="76"/>
      <c r="Q11" s="76"/>
      <c r="R11" s="76"/>
      <c r="S11" s="84"/>
      <c r="T11" s="78"/>
      <c r="U11" s="76"/>
      <c r="V11" s="76"/>
    </row>
    <row r="12" spans="1:30" s="8" customFormat="1" ht="60" customHeight="1" x14ac:dyDescent="0.25">
      <c r="A12" s="75"/>
      <c r="B12" s="75"/>
      <c r="C12" s="75"/>
      <c r="D12" s="76"/>
      <c r="E12" s="77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84"/>
      <c r="T12" s="78"/>
      <c r="U12" s="76"/>
      <c r="V12" s="76"/>
    </row>
    <row r="13" spans="1:30" ht="14.25" customHeight="1" x14ac:dyDescent="0.25">
      <c r="A13" s="91" t="s">
        <v>1</v>
      </c>
      <c r="B13" s="92"/>
      <c r="C13" s="16">
        <v>1</v>
      </c>
      <c r="D13" s="16">
        <v>2</v>
      </c>
      <c r="E13" s="16">
        <v>3</v>
      </c>
      <c r="F13" s="16">
        <v>4</v>
      </c>
      <c r="G13" s="16">
        <v>5</v>
      </c>
      <c r="H13" s="16">
        <v>6</v>
      </c>
      <c r="I13" s="16">
        <v>7</v>
      </c>
      <c r="J13" s="16">
        <v>8</v>
      </c>
      <c r="K13" s="16">
        <v>9</v>
      </c>
      <c r="L13" s="16">
        <v>10</v>
      </c>
      <c r="M13" s="16">
        <v>11</v>
      </c>
      <c r="N13" s="16">
        <v>12</v>
      </c>
      <c r="O13" s="16">
        <v>13</v>
      </c>
      <c r="P13" s="16">
        <v>14</v>
      </c>
      <c r="Q13" s="16">
        <v>15</v>
      </c>
      <c r="R13" s="16">
        <v>16</v>
      </c>
      <c r="S13" s="16">
        <v>17</v>
      </c>
      <c r="T13" s="16">
        <v>18</v>
      </c>
      <c r="U13" s="16">
        <v>19</v>
      </c>
      <c r="V13" s="16">
        <v>20</v>
      </c>
    </row>
    <row r="14" spans="1:30" ht="21.75" customHeight="1" x14ac:dyDescent="0.25">
      <c r="A14" s="38" t="s">
        <v>1</v>
      </c>
      <c r="B14" s="39" t="s">
        <v>16</v>
      </c>
      <c r="C14" s="40">
        <v>3</v>
      </c>
      <c r="D14" s="40">
        <v>14</v>
      </c>
      <c r="E14" s="40">
        <v>11</v>
      </c>
      <c r="F14" s="40">
        <v>3</v>
      </c>
      <c r="G14" s="40">
        <v>0</v>
      </c>
      <c r="H14" s="40">
        <v>0</v>
      </c>
      <c r="I14" s="40">
        <v>14</v>
      </c>
      <c r="J14" s="40">
        <v>5</v>
      </c>
      <c r="K14" s="40">
        <v>4</v>
      </c>
      <c r="L14" s="40">
        <v>4</v>
      </c>
      <c r="M14" s="40">
        <v>0</v>
      </c>
      <c r="N14" s="40">
        <v>1</v>
      </c>
      <c r="O14" s="40">
        <v>0</v>
      </c>
      <c r="P14" s="40">
        <v>8</v>
      </c>
      <c r="Q14" s="40">
        <v>1</v>
      </c>
      <c r="R14" s="40">
        <v>0</v>
      </c>
      <c r="S14" s="40">
        <v>0</v>
      </c>
      <c r="T14" s="40">
        <v>10</v>
      </c>
      <c r="U14" s="66">
        <f>K14/J14</f>
        <v>0.8</v>
      </c>
      <c r="V14" s="41">
        <v>10</v>
      </c>
      <c r="W14" s="60"/>
      <c r="X14" s="60"/>
      <c r="Y14" s="67" t="s">
        <v>57</v>
      </c>
      <c r="Z14" s="67"/>
      <c r="AA14" s="67"/>
      <c r="AB14" s="67" t="s">
        <v>61</v>
      </c>
      <c r="AC14" s="67"/>
      <c r="AD14" s="67"/>
    </row>
    <row r="15" spans="1:30" ht="20.25" customHeight="1" x14ac:dyDescent="0.25">
      <c r="A15" s="42">
        <v>1</v>
      </c>
      <c r="B15" s="43" t="s">
        <v>14</v>
      </c>
      <c r="C15" s="44">
        <v>0</v>
      </c>
      <c r="D15" s="44">
        <v>10</v>
      </c>
      <c r="E15" s="44">
        <v>10</v>
      </c>
      <c r="F15" s="44">
        <v>0</v>
      </c>
      <c r="G15" s="44">
        <v>0</v>
      </c>
      <c r="H15" s="44">
        <v>0</v>
      </c>
      <c r="I15" s="44">
        <v>10</v>
      </c>
      <c r="J15" s="44">
        <v>2</v>
      </c>
      <c r="K15" s="44">
        <v>1</v>
      </c>
      <c r="L15" s="44">
        <v>1</v>
      </c>
      <c r="M15" s="44">
        <v>0</v>
      </c>
      <c r="N15" s="44">
        <v>1</v>
      </c>
      <c r="O15" s="52"/>
      <c r="P15" s="44">
        <v>7</v>
      </c>
      <c r="Q15" s="44">
        <v>1</v>
      </c>
      <c r="R15" s="44">
        <v>0</v>
      </c>
      <c r="S15" s="44">
        <v>0</v>
      </c>
      <c r="T15" s="44">
        <v>9</v>
      </c>
      <c r="U15" s="66">
        <f t="shared" ref="U15:U22" si="0">K15/J15</f>
        <v>0.5</v>
      </c>
      <c r="V15" s="44">
        <v>4</v>
      </c>
      <c r="W15" s="60"/>
      <c r="X15" s="60"/>
      <c r="Y15" s="61" t="s">
        <v>58</v>
      </c>
      <c r="Z15" s="61"/>
      <c r="AA15" s="61"/>
      <c r="AB15" s="67" t="s">
        <v>62</v>
      </c>
      <c r="AC15" s="67"/>
      <c r="AD15" s="67"/>
    </row>
    <row r="16" spans="1:30" ht="54.75" customHeight="1" x14ac:dyDescent="0.25">
      <c r="A16" s="45" t="s">
        <v>3</v>
      </c>
      <c r="B16" s="46" t="s">
        <v>31</v>
      </c>
      <c r="C16" s="47">
        <v>0</v>
      </c>
      <c r="D16" s="48">
        <v>0</v>
      </c>
      <c r="E16" s="49">
        <v>0</v>
      </c>
      <c r="F16" s="47">
        <v>0</v>
      </c>
      <c r="G16" s="47">
        <v>0</v>
      </c>
      <c r="H16" s="47">
        <v>0</v>
      </c>
      <c r="I16" s="48">
        <v>0</v>
      </c>
      <c r="J16" s="48">
        <v>0</v>
      </c>
      <c r="K16" s="48">
        <v>0</v>
      </c>
      <c r="L16" s="47">
        <v>0</v>
      </c>
      <c r="M16" s="47">
        <v>0</v>
      </c>
      <c r="N16" s="47">
        <v>0</v>
      </c>
      <c r="O16" s="52"/>
      <c r="P16" s="47">
        <v>0</v>
      </c>
      <c r="Q16" s="47">
        <v>0</v>
      </c>
      <c r="R16" s="47">
        <v>0</v>
      </c>
      <c r="S16" s="47">
        <v>0</v>
      </c>
      <c r="T16" s="48">
        <v>0</v>
      </c>
      <c r="U16" s="66" t="e">
        <f t="shared" si="0"/>
        <v>#DIV/0!</v>
      </c>
      <c r="V16" s="50">
        <v>0</v>
      </c>
      <c r="W16" s="60"/>
      <c r="X16" s="60"/>
      <c r="Y16" s="67"/>
      <c r="Z16" s="67"/>
      <c r="AA16" s="67"/>
      <c r="AB16" s="62"/>
      <c r="AC16" s="62"/>
      <c r="AD16" s="62"/>
    </row>
    <row r="17" spans="1:30" ht="54" customHeight="1" x14ac:dyDescent="0.25">
      <c r="A17" s="45" t="s">
        <v>4</v>
      </c>
      <c r="B17" s="46" t="s">
        <v>30</v>
      </c>
      <c r="C17" s="47">
        <v>0</v>
      </c>
      <c r="D17" s="48">
        <v>0</v>
      </c>
      <c r="E17" s="49">
        <v>0</v>
      </c>
      <c r="F17" s="47">
        <v>0</v>
      </c>
      <c r="G17" s="47">
        <v>0</v>
      </c>
      <c r="H17" s="47">
        <v>0</v>
      </c>
      <c r="I17" s="48">
        <v>0</v>
      </c>
      <c r="J17" s="48">
        <v>0</v>
      </c>
      <c r="K17" s="48">
        <v>0</v>
      </c>
      <c r="L17" s="47">
        <v>0</v>
      </c>
      <c r="M17" s="47">
        <v>0</v>
      </c>
      <c r="N17" s="47">
        <v>0</v>
      </c>
      <c r="O17" s="52"/>
      <c r="P17" s="47">
        <v>0</v>
      </c>
      <c r="Q17" s="47">
        <v>0</v>
      </c>
      <c r="R17" s="47">
        <v>0</v>
      </c>
      <c r="S17" s="47">
        <v>0</v>
      </c>
      <c r="T17" s="48">
        <v>0</v>
      </c>
      <c r="U17" s="66" t="e">
        <f t="shared" si="0"/>
        <v>#DIV/0!</v>
      </c>
      <c r="V17" s="50">
        <v>0</v>
      </c>
      <c r="W17" s="60"/>
      <c r="X17" s="60"/>
      <c r="Y17" s="67" t="s">
        <v>60</v>
      </c>
      <c r="Z17" s="67"/>
      <c r="AA17" s="67"/>
      <c r="AB17" s="62"/>
      <c r="AC17" s="62"/>
      <c r="AD17" s="62"/>
    </row>
    <row r="18" spans="1:30" ht="32.25" customHeight="1" x14ac:dyDescent="0.25">
      <c r="A18" s="45" t="s">
        <v>9</v>
      </c>
      <c r="B18" s="46" t="s">
        <v>32</v>
      </c>
      <c r="C18" s="47">
        <v>0</v>
      </c>
      <c r="D18" s="48">
        <v>10</v>
      </c>
      <c r="E18" s="49">
        <v>10</v>
      </c>
      <c r="F18" s="47">
        <v>0</v>
      </c>
      <c r="G18" s="47">
        <v>0</v>
      </c>
      <c r="H18" s="47">
        <v>0</v>
      </c>
      <c r="I18" s="48">
        <v>10</v>
      </c>
      <c r="J18" s="48">
        <v>2</v>
      </c>
      <c r="K18" s="48">
        <v>1</v>
      </c>
      <c r="L18" s="47">
        <v>1</v>
      </c>
      <c r="M18" s="47">
        <v>0</v>
      </c>
      <c r="N18" s="47">
        <v>1</v>
      </c>
      <c r="O18" s="52"/>
      <c r="P18" s="47">
        <v>7</v>
      </c>
      <c r="Q18" s="47">
        <v>1</v>
      </c>
      <c r="R18" s="47">
        <v>0</v>
      </c>
      <c r="S18" s="47">
        <v>0</v>
      </c>
      <c r="T18" s="48">
        <v>9</v>
      </c>
      <c r="U18" s="66">
        <f t="shared" si="0"/>
        <v>0.5</v>
      </c>
      <c r="V18" s="50">
        <v>4</v>
      </c>
      <c r="W18" s="90" t="s">
        <v>52</v>
      </c>
      <c r="X18" s="67"/>
      <c r="Y18" s="62"/>
      <c r="Z18" s="62"/>
      <c r="AA18" s="62"/>
      <c r="AB18" s="62"/>
      <c r="AC18" s="62"/>
      <c r="AD18" s="62"/>
    </row>
    <row r="19" spans="1:30" ht="20.25" customHeight="1" x14ac:dyDescent="0.25">
      <c r="A19" s="42">
        <v>2</v>
      </c>
      <c r="B19" s="43" t="s">
        <v>15</v>
      </c>
      <c r="C19" s="44">
        <v>3</v>
      </c>
      <c r="D19" s="44">
        <v>4</v>
      </c>
      <c r="E19" s="44">
        <v>1</v>
      </c>
      <c r="F19" s="44">
        <v>3</v>
      </c>
      <c r="G19" s="44">
        <v>0</v>
      </c>
      <c r="H19" s="44">
        <v>0</v>
      </c>
      <c r="I19" s="44">
        <v>4</v>
      </c>
      <c r="J19" s="44">
        <v>3</v>
      </c>
      <c r="K19" s="44">
        <v>3</v>
      </c>
      <c r="L19" s="44">
        <v>3</v>
      </c>
      <c r="M19" s="44">
        <v>0</v>
      </c>
      <c r="N19" s="44">
        <v>0</v>
      </c>
      <c r="O19" s="44">
        <v>0</v>
      </c>
      <c r="P19" s="44">
        <v>1</v>
      </c>
      <c r="Q19" s="44">
        <v>0</v>
      </c>
      <c r="R19" s="44">
        <v>0</v>
      </c>
      <c r="S19" s="44">
        <v>0</v>
      </c>
      <c r="T19" s="44">
        <v>1</v>
      </c>
      <c r="U19" s="66">
        <f t="shared" si="0"/>
        <v>1</v>
      </c>
      <c r="V19" s="48">
        <v>6</v>
      </c>
      <c r="W19" s="63"/>
      <c r="X19" s="63"/>
      <c r="Y19" s="62"/>
      <c r="Z19" s="62"/>
      <c r="AA19" s="62"/>
      <c r="AB19" s="62"/>
      <c r="AC19" s="62"/>
      <c r="AD19" s="62"/>
    </row>
    <row r="20" spans="1:30" ht="54.75" customHeight="1" x14ac:dyDescent="0.25">
      <c r="A20" s="45" t="s">
        <v>5</v>
      </c>
      <c r="B20" s="46" t="s">
        <v>31</v>
      </c>
      <c r="C20" s="47">
        <v>0</v>
      </c>
      <c r="D20" s="48">
        <v>0</v>
      </c>
      <c r="E20" s="49">
        <v>0</v>
      </c>
      <c r="F20" s="47">
        <v>0</v>
      </c>
      <c r="G20" s="47">
        <v>0</v>
      </c>
      <c r="H20" s="47">
        <v>0</v>
      </c>
      <c r="I20" s="48">
        <v>0</v>
      </c>
      <c r="J20" s="48">
        <v>0</v>
      </c>
      <c r="K20" s="48">
        <v>0</v>
      </c>
      <c r="L20" s="47">
        <v>0</v>
      </c>
      <c r="M20" s="47">
        <v>0</v>
      </c>
      <c r="N20" s="47">
        <v>0</v>
      </c>
      <c r="O20" s="47">
        <v>0</v>
      </c>
      <c r="P20" s="47">
        <v>0</v>
      </c>
      <c r="Q20" s="47">
        <v>0</v>
      </c>
      <c r="R20" s="47">
        <v>0</v>
      </c>
      <c r="S20" s="47">
        <v>0</v>
      </c>
      <c r="T20" s="48">
        <v>0</v>
      </c>
      <c r="U20" s="66" t="e">
        <f t="shared" si="0"/>
        <v>#DIV/0!</v>
      </c>
      <c r="V20" s="50">
        <v>0</v>
      </c>
      <c r="W20" s="90" t="s">
        <v>52</v>
      </c>
      <c r="X20" s="67"/>
      <c r="Y20" s="62"/>
      <c r="Z20" s="62"/>
      <c r="AA20" s="62"/>
      <c r="AB20" s="62"/>
      <c r="AC20" s="62"/>
      <c r="AD20" s="62"/>
    </row>
    <row r="21" spans="1:30" ht="51.75" customHeight="1" x14ac:dyDescent="0.25">
      <c r="A21" s="45" t="s">
        <v>6</v>
      </c>
      <c r="B21" s="46" t="s">
        <v>30</v>
      </c>
      <c r="C21" s="47">
        <v>0</v>
      </c>
      <c r="D21" s="48">
        <v>0</v>
      </c>
      <c r="E21" s="49">
        <v>0</v>
      </c>
      <c r="F21" s="47">
        <v>0</v>
      </c>
      <c r="G21" s="47">
        <v>0</v>
      </c>
      <c r="H21" s="47">
        <v>0</v>
      </c>
      <c r="I21" s="48">
        <v>0</v>
      </c>
      <c r="J21" s="48">
        <v>0</v>
      </c>
      <c r="K21" s="48">
        <v>0</v>
      </c>
      <c r="L21" s="47">
        <v>0</v>
      </c>
      <c r="M21" s="47">
        <v>0</v>
      </c>
      <c r="N21" s="47">
        <v>0</v>
      </c>
      <c r="O21" s="47">
        <v>0</v>
      </c>
      <c r="P21" s="47">
        <v>0</v>
      </c>
      <c r="Q21" s="47">
        <v>0</v>
      </c>
      <c r="R21" s="47">
        <v>0</v>
      </c>
      <c r="S21" s="47">
        <v>0</v>
      </c>
      <c r="T21" s="48">
        <v>0</v>
      </c>
      <c r="U21" s="66" t="e">
        <f t="shared" si="0"/>
        <v>#DIV/0!</v>
      </c>
      <c r="V21" s="50">
        <v>0</v>
      </c>
      <c r="W21" s="97"/>
      <c r="X21" s="98"/>
      <c r="Y21" s="62"/>
      <c r="Z21" s="62"/>
      <c r="AA21" s="62"/>
      <c r="AB21" s="62"/>
      <c r="AC21" s="62"/>
      <c r="AD21" s="62"/>
    </row>
    <row r="22" spans="1:30" ht="27" customHeight="1" x14ac:dyDescent="0.25">
      <c r="A22" s="45" t="s">
        <v>28</v>
      </c>
      <c r="B22" s="46" t="s">
        <v>32</v>
      </c>
      <c r="C22" s="47">
        <v>3</v>
      </c>
      <c r="D22" s="48">
        <v>4</v>
      </c>
      <c r="E22" s="49">
        <v>1</v>
      </c>
      <c r="F22" s="47">
        <v>3</v>
      </c>
      <c r="G22" s="47">
        <v>0</v>
      </c>
      <c r="H22" s="47">
        <v>0</v>
      </c>
      <c r="I22" s="48">
        <v>4</v>
      </c>
      <c r="J22" s="48">
        <v>3</v>
      </c>
      <c r="K22" s="48">
        <v>3</v>
      </c>
      <c r="L22" s="47">
        <v>3</v>
      </c>
      <c r="M22" s="47">
        <v>0</v>
      </c>
      <c r="N22" s="47">
        <v>0</v>
      </c>
      <c r="O22" s="47">
        <v>0</v>
      </c>
      <c r="P22" s="47">
        <v>1</v>
      </c>
      <c r="Q22" s="47">
        <v>0</v>
      </c>
      <c r="R22" s="47">
        <v>0</v>
      </c>
      <c r="S22" s="47">
        <v>0</v>
      </c>
      <c r="T22" s="48">
        <v>1</v>
      </c>
      <c r="U22" s="66">
        <f t="shared" si="0"/>
        <v>1</v>
      </c>
      <c r="V22" s="50">
        <v>6</v>
      </c>
      <c r="W22" s="97" t="s">
        <v>54</v>
      </c>
      <c r="X22" s="98"/>
      <c r="Y22" s="67" t="s">
        <v>59</v>
      </c>
      <c r="Z22" s="67"/>
      <c r="AA22" s="67"/>
      <c r="AB22" s="62"/>
      <c r="AC22" s="62"/>
      <c r="AD22" s="62"/>
    </row>
    <row r="23" spans="1:30" s="9" customFormat="1" ht="21.75" customHeight="1" x14ac:dyDescent="0.25">
      <c r="A23" s="100" t="str">
        <f>TT!C7</f>
        <v>Đồng Tháp, ngày 28 tháng 4 năm 2026</v>
      </c>
      <c r="B23" s="101"/>
      <c r="C23" s="101"/>
      <c r="D23" s="101"/>
      <c r="E23" s="101"/>
      <c r="F23" s="13"/>
      <c r="G23" s="13"/>
      <c r="H23" s="13"/>
      <c r="I23" s="14"/>
      <c r="J23" s="14"/>
      <c r="K23" s="14"/>
      <c r="L23" s="14"/>
      <c r="M23" s="14"/>
      <c r="N23" s="95" t="str">
        <f>TT!C4</f>
        <v>Đồng Tháp, ngày 28 tháng 4 năm 2026</v>
      </c>
      <c r="O23" s="95"/>
      <c r="P23" s="96"/>
      <c r="Q23" s="96"/>
      <c r="R23" s="96"/>
      <c r="S23" s="96"/>
      <c r="T23" s="96"/>
      <c r="U23" s="96"/>
      <c r="V23" s="17"/>
      <c r="W23" s="64"/>
      <c r="X23" s="64"/>
      <c r="Y23" s="64"/>
      <c r="Z23" s="64"/>
      <c r="AA23" s="64"/>
      <c r="AB23" s="64"/>
      <c r="AC23" s="64"/>
      <c r="AD23" s="64"/>
    </row>
    <row r="24" spans="1:30" s="35" customFormat="1" ht="37.5" customHeight="1" x14ac:dyDescent="0.25">
      <c r="A24" s="79" t="s">
        <v>24</v>
      </c>
      <c r="B24" s="80"/>
      <c r="C24" s="80"/>
      <c r="D24" s="80"/>
      <c r="E24" s="80"/>
      <c r="F24" s="32"/>
      <c r="G24" s="32"/>
      <c r="H24" s="32"/>
      <c r="I24" s="33"/>
      <c r="J24" s="33"/>
      <c r="K24" s="33"/>
      <c r="L24" s="33"/>
      <c r="M24" s="33"/>
      <c r="N24" s="102" t="str">
        <f>TT!C5</f>
        <v>KT. TRƯỞNG THI HÀNH ÁN DÂN SỰ
PHÓ TRƯỞNG THI HÀNH ÁN DÂN SỰ</v>
      </c>
      <c r="O24" s="102"/>
      <c r="P24" s="102"/>
      <c r="Q24" s="102"/>
      <c r="R24" s="102"/>
      <c r="S24" s="102"/>
      <c r="T24" s="102"/>
      <c r="U24" s="102"/>
      <c r="V24" s="34"/>
      <c r="W24" s="56"/>
      <c r="X24" s="56"/>
      <c r="Y24" s="56"/>
      <c r="Z24" s="56"/>
      <c r="AA24" s="56"/>
      <c r="AB24" s="56"/>
      <c r="AC24" s="56"/>
      <c r="AD24" s="56"/>
    </row>
    <row r="25" spans="1:30" ht="52.5" customHeight="1" x14ac:dyDescent="0.25">
      <c r="A25" s="4"/>
      <c r="B25" s="4"/>
      <c r="C25" s="4"/>
      <c r="D25" s="4"/>
      <c r="E25" s="4"/>
      <c r="F25" s="1"/>
      <c r="G25" s="1"/>
      <c r="H25" s="1"/>
      <c r="I25" s="2"/>
      <c r="J25" s="2"/>
      <c r="K25" s="2"/>
      <c r="L25" s="2"/>
      <c r="M25" s="2"/>
      <c r="N25" s="2"/>
      <c r="O25" s="2"/>
      <c r="P25" s="5"/>
      <c r="Q25" s="5"/>
      <c r="R25" s="2"/>
      <c r="S25" s="2"/>
      <c r="T25" s="1"/>
      <c r="U25" s="1"/>
      <c r="V25" s="1"/>
    </row>
    <row r="26" spans="1:30" ht="29.25" customHeight="1" x14ac:dyDescent="0.25">
      <c r="A26" s="82" t="str">
        <f>TT!C6</f>
        <v>Lê Thị Cẩm Quyên</v>
      </c>
      <c r="B26" s="82"/>
      <c r="C26" s="82"/>
      <c r="D26" s="82"/>
      <c r="E26" s="82"/>
      <c r="F26" s="3" t="s">
        <v>0</v>
      </c>
      <c r="G26" s="3"/>
      <c r="H26" s="3"/>
      <c r="I26" s="3"/>
      <c r="J26" s="3"/>
      <c r="K26" s="3"/>
      <c r="L26" s="3"/>
      <c r="M26" s="3"/>
      <c r="N26" s="83" t="str">
        <f>TT!C3</f>
        <v>Bùi  Văn  Khanh</v>
      </c>
      <c r="O26" s="83"/>
      <c r="P26" s="83"/>
      <c r="Q26" s="83"/>
      <c r="R26" s="83"/>
      <c r="S26" s="83"/>
      <c r="T26" s="83"/>
      <c r="U26" s="83"/>
      <c r="V26" s="19"/>
    </row>
    <row r="27" spans="1:30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1"/>
      <c r="P27" s="11"/>
      <c r="Q27" s="11"/>
      <c r="R27" s="11"/>
      <c r="S27" s="11"/>
      <c r="T27" s="11"/>
      <c r="U27" s="11"/>
      <c r="V27" s="11"/>
    </row>
  </sheetData>
  <sheetProtection formatCells="0" formatColumns="0" formatRows="0" insertRows="0"/>
  <dataConsolidate/>
  <mergeCells count="50">
    <mergeCell ref="N1:V2"/>
    <mergeCell ref="V8:V12"/>
    <mergeCell ref="P7:V7"/>
    <mergeCell ref="A6:V6"/>
    <mergeCell ref="A4:U4"/>
    <mergeCell ref="J9:J12"/>
    <mergeCell ref="F9:F12"/>
    <mergeCell ref="G8:G12"/>
    <mergeCell ref="E9:E12"/>
    <mergeCell ref="C8:C12"/>
    <mergeCell ref="D8:D12"/>
    <mergeCell ref="I8:I12"/>
    <mergeCell ref="B8:B12"/>
    <mergeCell ref="A8:A12"/>
    <mergeCell ref="U8:U12"/>
    <mergeCell ref="T8:T12"/>
    <mergeCell ref="K10:K12"/>
    <mergeCell ref="A5:U5"/>
    <mergeCell ref="R9:R12"/>
    <mergeCell ref="P9:P12"/>
    <mergeCell ref="K9:O9"/>
    <mergeCell ref="A26:E26"/>
    <mergeCell ref="A24:E24"/>
    <mergeCell ref="A13:B13"/>
    <mergeCell ref="A23:E23"/>
    <mergeCell ref="N23:U23"/>
    <mergeCell ref="N24:U24"/>
    <mergeCell ref="N26:U26"/>
    <mergeCell ref="W18:X18"/>
    <mergeCell ref="W20:X20"/>
    <mergeCell ref="W21:X21"/>
    <mergeCell ref="W22:X22"/>
    <mergeCell ref="A1:F1"/>
    <mergeCell ref="A2:F2"/>
    <mergeCell ref="J8:S8"/>
    <mergeCell ref="S9:S12"/>
    <mergeCell ref="Q9:Q12"/>
    <mergeCell ref="O10:O12"/>
    <mergeCell ref="L10:M10"/>
    <mergeCell ref="L11:L12"/>
    <mergeCell ref="M11:M12"/>
    <mergeCell ref="E8:F8"/>
    <mergeCell ref="H8:H12"/>
    <mergeCell ref="N10:N12"/>
    <mergeCell ref="Y22:AA22"/>
    <mergeCell ref="Y14:AA14"/>
    <mergeCell ref="Y16:AA16"/>
    <mergeCell ref="AB14:AD14"/>
    <mergeCell ref="Y17:AA17"/>
    <mergeCell ref="AB15:AD15"/>
  </mergeCells>
  <phoneticPr fontId="8" type="noConversion"/>
  <pageMargins left="0.43307086614173201" right="0.196850393700787" top="0.196850393700787" bottom="0" header="0.196850393700787" footer="0.196850393700787"/>
  <pageSetup paperSize="9" scale="76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E27"/>
  <sheetViews>
    <sheetView tabSelected="1" view="pageBreakPreview" topLeftCell="A13" zoomScaleNormal="100" zoomScaleSheetLayoutView="100" workbookViewId="0">
      <selection activeCell="Z24" sqref="Z24"/>
    </sheetView>
  </sheetViews>
  <sheetFormatPr defaultColWidth="9" defaultRowHeight="15.75" x14ac:dyDescent="0.25"/>
  <cols>
    <col min="1" max="1" width="4.125" style="6" customWidth="1"/>
    <col min="2" max="2" width="19" style="6" customWidth="1"/>
    <col min="3" max="3" width="8.75" style="6" customWidth="1"/>
    <col min="4" max="4" width="10.625" style="6" customWidth="1"/>
    <col min="5" max="5" width="7.375" style="6" customWidth="1"/>
    <col min="6" max="6" width="8" style="6" customWidth="1"/>
    <col min="7" max="7" width="8.25" style="6" customWidth="1"/>
    <col min="8" max="8" width="8.625" style="6" customWidth="1"/>
    <col min="9" max="10" width="8" style="6" customWidth="1"/>
    <col min="11" max="11" width="8.625" style="6" customWidth="1"/>
    <col min="12" max="13" width="6.375" style="6" customWidth="1"/>
    <col min="14" max="14" width="7.125" style="6" customWidth="1"/>
    <col min="15" max="15" width="7.25" style="7" customWidth="1"/>
    <col min="16" max="16" width="8.125" style="7" customWidth="1"/>
    <col min="17" max="17" width="7.625" style="7" customWidth="1"/>
    <col min="18" max="18" width="5.625" style="7" customWidth="1"/>
    <col min="19" max="19" width="7" style="7" customWidth="1"/>
    <col min="20" max="20" width="8.625" style="7" customWidth="1"/>
    <col min="21" max="21" width="7.25" style="7" customWidth="1"/>
    <col min="22" max="22" width="8.625" style="7" customWidth="1"/>
    <col min="23" max="23" width="10.75" style="57" customWidth="1"/>
    <col min="24" max="31" width="9" style="57"/>
    <col min="32" max="16384" width="9" style="6"/>
  </cols>
  <sheetData>
    <row r="1" spans="1:31" ht="21" customHeight="1" x14ac:dyDescent="0.3">
      <c r="A1" s="74" t="str">
        <f>'TNKT-01'!A1:F1</f>
        <v>CỤC QUẢN LÝ THI HÀNH ÁN DÂN SỰ</v>
      </c>
      <c r="B1" s="74"/>
      <c r="C1" s="74"/>
      <c r="D1" s="74"/>
      <c r="E1" s="74"/>
      <c r="F1" s="74"/>
      <c r="N1" s="72" t="s">
        <v>68</v>
      </c>
      <c r="O1" s="73"/>
      <c r="P1" s="73"/>
      <c r="Q1" s="73"/>
      <c r="R1" s="73"/>
      <c r="S1" s="73"/>
      <c r="T1" s="73"/>
      <c r="U1" s="73"/>
      <c r="V1" s="73"/>
    </row>
    <row r="2" spans="1:31" ht="37.5" customHeight="1" x14ac:dyDescent="0.25">
      <c r="A2" s="72" t="s">
        <v>67</v>
      </c>
      <c r="B2" s="72"/>
      <c r="C2" s="72"/>
      <c r="D2" s="72"/>
      <c r="E2" s="72"/>
      <c r="F2" s="72"/>
      <c r="N2" s="73"/>
      <c r="O2" s="73"/>
      <c r="P2" s="73"/>
      <c r="Q2" s="73"/>
      <c r="R2" s="73"/>
      <c r="S2" s="73"/>
      <c r="T2" s="73"/>
      <c r="U2" s="73"/>
      <c r="V2" s="73"/>
    </row>
    <row r="3" spans="1:31" ht="13.5" customHeight="1" x14ac:dyDescent="0.25"/>
    <row r="4" spans="1:31" ht="24.75" customHeight="1" x14ac:dyDescent="0.25">
      <c r="A4" s="69" t="s">
        <v>45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20"/>
    </row>
    <row r="5" spans="1:31" ht="18.75" customHeight="1" x14ac:dyDescent="0.25">
      <c r="A5" s="70" t="str">
        <f>TT!C2</f>
        <v>07 tháng/ năm 2026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20"/>
    </row>
    <row r="6" spans="1:31" ht="18.75" customHeight="1" x14ac:dyDescent="0.3">
      <c r="A6" s="71" t="s">
        <v>69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</row>
    <row r="7" spans="1:31" ht="24" customHeight="1" x14ac:dyDescent="0.25">
      <c r="B7" s="21"/>
      <c r="C7" s="21"/>
      <c r="I7" s="22"/>
      <c r="J7" s="23"/>
      <c r="K7" s="23"/>
      <c r="L7" s="23"/>
      <c r="M7" s="23"/>
      <c r="N7" s="23"/>
      <c r="P7" s="68" t="s">
        <v>51</v>
      </c>
      <c r="Q7" s="68"/>
      <c r="R7" s="68"/>
      <c r="S7" s="68"/>
      <c r="T7" s="68"/>
      <c r="U7" s="68"/>
      <c r="V7" s="68"/>
    </row>
    <row r="8" spans="1:31" s="8" customFormat="1" ht="15.75" customHeight="1" x14ac:dyDescent="0.25">
      <c r="A8" s="75" t="s">
        <v>20</v>
      </c>
      <c r="B8" s="75" t="s">
        <v>21</v>
      </c>
      <c r="C8" s="76" t="s">
        <v>19</v>
      </c>
      <c r="D8" s="76" t="s">
        <v>2</v>
      </c>
      <c r="E8" s="76"/>
      <c r="F8" s="76" t="s">
        <v>34</v>
      </c>
      <c r="G8" s="76" t="s">
        <v>29</v>
      </c>
      <c r="H8" s="76" t="s">
        <v>7</v>
      </c>
      <c r="I8" s="76" t="s">
        <v>2</v>
      </c>
      <c r="J8" s="76"/>
      <c r="K8" s="76"/>
      <c r="L8" s="76"/>
      <c r="M8" s="76"/>
      <c r="N8" s="76"/>
      <c r="O8" s="76"/>
      <c r="P8" s="76"/>
      <c r="Q8" s="76"/>
      <c r="R8" s="76"/>
      <c r="S8" s="76"/>
      <c r="T8" s="78" t="s">
        <v>40</v>
      </c>
      <c r="U8" s="76" t="s">
        <v>22</v>
      </c>
      <c r="V8" s="76" t="s">
        <v>44</v>
      </c>
    </row>
    <row r="9" spans="1:31" s="8" customFormat="1" ht="15.75" customHeight="1" x14ac:dyDescent="0.25">
      <c r="A9" s="75"/>
      <c r="B9" s="75"/>
      <c r="C9" s="76"/>
      <c r="D9" s="77" t="s">
        <v>41</v>
      </c>
      <c r="E9" s="76" t="s">
        <v>13</v>
      </c>
      <c r="F9" s="76"/>
      <c r="G9" s="76"/>
      <c r="H9" s="76"/>
      <c r="I9" s="76" t="s">
        <v>12</v>
      </c>
      <c r="J9" s="76" t="s">
        <v>2</v>
      </c>
      <c r="K9" s="76"/>
      <c r="L9" s="76"/>
      <c r="M9" s="76"/>
      <c r="N9" s="76"/>
      <c r="O9" s="76"/>
      <c r="P9" s="76" t="s">
        <v>33</v>
      </c>
      <c r="Q9" s="76" t="s">
        <v>35</v>
      </c>
      <c r="R9" s="76" t="s">
        <v>36</v>
      </c>
      <c r="S9" s="84" t="s">
        <v>11</v>
      </c>
      <c r="T9" s="78"/>
      <c r="U9" s="76"/>
      <c r="V9" s="76"/>
    </row>
    <row r="10" spans="1:31" s="8" customFormat="1" ht="15.75" customHeight="1" x14ac:dyDescent="0.25">
      <c r="A10" s="75"/>
      <c r="B10" s="75"/>
      <c r="C10" s="76"/>
      <c r="D10" s="77"/>
      <c r="E10" s="76"/>
      <c r="F10" s="76"/>
      <c r="G10" s="76"/>
      <c r="H10" s="76"/>
      <c r="I10" s="76"/>
      <c r="J10" s="76" t="s">
        <v>18</v>
      </c>
      <c r="K10" s="85" t="s">
        <v>2</v>
      </c>
      <c r="L10" s="86"/>
      <c r="M10" s="87"/>
      <c r="N10" s="76" t="s">
        <v>10</v>
      </c>
      <c r="O10" s="76" t="s">
        <v>38</v>
      </c>
      <c r="P10" s="76"/>
      <c r="Q10" s="76"/>
      <c r="R10" s="76"/>
      <c r="S10" s="84"/>
      <c r="T10" s="78"/>
      <c r="U10" s="76"/>
      <c r="V10" s="76"/>
    </row>
    <row r="11" spans="1:31" s="8" customFormat="1" ht="29.25" customHeight="1" x14ac:dyDescent="0.25">
      <c r="A11" s="75"/>
      <c r="B11" s="75"/>
      <c r="C11" s="76"/>
      <c r="D11" s="77"/>
      <c r="E11" s="76"/>
      <c r="F11" s="76"/>
      <c r="G11" s="76"/>
      <c r="H11" s="76"/>
      <c r="I11" s="76"/>
      <c r="J11" s="76"/>
      <c r="K11" s="76" t="s">
        <v>8</v>
      </c>
      <c r="L11" s="76" t="s">
        <v>37</v>
      </c>
      <c r="M11" s="88" t="s">
        <v>39</v>
      </c>
      <c r="N11" s="76"/>
      <c r="O11" s="76"/>
      <c r="P11" s="76"/>
      <c r="Q11" s="76"/>
      <c r="R11" s="76"/>
      <c r="S11" s="84"/>
      <c r="T11" s="78"/>
      <c r="U11" s="76"/>
      <c r="V11" s="76"/>
    </row>
    <row r="12" spans="1:31" s="8" customFormat="1" ht="52.5" customHeight="1" x14ac:dyDescent="0.25">
      <c r="A12" s="75"/>
      <c r="B12" s="75"/>
      <c r="C12" s="76"/>
      <c r="D12" s="77"/>
      <c r="E12" s="76"/>
      <c r="F12" s="76"/>
      <c r="G12" s="76"/>
      <c r="H12" s="76"/>
      <c r="I12" s="76"/>
      <c r="J12" s="76"/>
      <c r="K12" s="76"/>
      <c r="L12" s="76"/>
      <c r="M12" s="89"/>
      <c r="N12" s="76"/>
      <c r="O12" s="76"/>
      <c r="P12" s="76"/>
      <c r="Q12" s="76"/>
      <c r="R12" s="76"/>
      <c r="S12" s="84"/>
      <c r="T12" s="78"/>
      <c r="U12" s="76"/>
      <c r="V12" s="76"/>
    </row>
    <row r="13" spans="1:31" ht="14.25" customHeight="1" x14ac:dyDescent="0.25">
      <c r="A13" s="91" t="s">
        <v>1</v>
      </c>
      <c r="B13" s="92"/>
      <c r="C13" s="16">
        <v>1</v>
      </c>
      <c r="D13" s="16">
        <v>2</v>
      </c>
      <c r="E13" s="16">
        <v>3</v>
      </c>
      <c r="F13" s="16">
        <v>4</v>
      </c>
      <c r="G13" s="16">
        <v>5</v>
      </c>
      <c r="H13" s="16">
        <v>6</v>
      </c>
      <c r="I13" s="16">
        <v>7</v>
      </c>
      <c r="J13" s="16">
        <v>8</v>
      </c>
      <c r="K13" s="16">
        <v>9</v>
      </c>
      <c r="L13" s="16">
        <v>10</v>
      </c>
      <c r="M13" s="16">
        <v>11</v>
      </c>
      <c r="N13" s="16">
        <v>12</v>
      </c>
      <c r="O13" s="16">
        <v>13</v>
      </c>
      <c r="P13" s="16">
        <v>14</v>
      </c>
      <c r="Q13" s="16">
        <v>15</v>
      </c>
      <c r="R13" s="16">
        <v>16</v>
      </c>
      <c r="S13" s="16">
        <v>17</v>
      </c>
      <c r="T13" s="16">
        <v>18</v>
      </c>
      <c r="U13" s="16">
        <v>19</v>
      </c>
      <c r="V13" s="16">
        <v>20</v>
      </c>
    </row>
    <row r="14" spans="1:31" ht="24.75" customHeight="1" x14ac:dyDescent="0.25">
      <c r="A14" s="38" t="s">
        <v>1</v>
      </c>
      <c r="B14" s="39" t="s">
        <v>17</v>
      </c>
      <c r="C14" s="40">
        <v>11933947</v>
      </c>
      <c r="D14" s="40">
        <v>10939812</v>
      </c>
      <c r="E14" s="40">
        <v>994135</v>
      </c>
      <c r="F14" s="40">
        <v>804673</v>
      </c>
      <c r="G14" s="40">
        <v>0</v>
      </c>
      <c r="H14" s="40">
        <v>11129274</v>
      </c>
      <c r="I14" s="40">
        <v>273048</v>
      </c>
      <c r="J14" s="40">
        <v>201796</v>
      </c>
      <c r="K14" s="40">
        <v>201796</v>
      </c>
      <c r="L14" s="40">
        <v>0</v>
      </c>
      <c r="M14" s="40">
        <v>0</v>
      </c>
      <c r="N14" s="40">
        <v>71252</v>
      </c>
      <c r="O14" s="40">
        <v>0</v>
      </c>
      <c r="P14" s="40">
        <v>5630851</v>
      </c>
      <c r="Q14" s="40">
        <v>5225375</v>
      </c>
      <c r="R14" s="40">
        <v>0</v>
      </c>
      <c r="S14" s="40">
        <v>0</v>
      </c>
      <c r="T14" s="40">
        <v>10927478</v>
      </c>
      <c r="U14" s="66">
        <f>J14/I14</f>
        <v>0.73904954440244941</v>
      </c>
      <c r="V14" s="40">
        <v>14940226</v>
      </c>
      <c r="W14" s="65">
        <f>H14+V14</f>
        <v>26069500</v>
      </c>
      <c r="X14" s="60"/>
      <c r="Y14" s="60"/>
      <c r="Z14" s="67" t="s">
        <v>57</v>
      </c>
      <c r="AA14" s="67"/>
      <c r="AB14" s="67"/>
      <c r="AC14" s="67" t="s">
        <v>61</v>
      </c>
      <c r="AD14" s="67"/>
      <c r="AE14" s="67"/>
    </row>
    <row r="15" spans="1:31" ht="22.5" customHeight="1" x14ac:dyDescent="0.25">
      <c r="A15" s="51">
        <v>1</v>
      </c>
      <c r="B15" s="43" t="s">
        <v>14</v>
      </c>
      <c r="C15" s="48">
        <v>10620766</v>
      </c>
      <c r="D15" s="48">
        <v>10620766</v>
      </c>
      <c r="E15" s="48">
        <v>0</v>
      </c>
      <c r="F15" s="48">
        <v>0</v>
      </c>
      <c r="G15" s="48">
        <v>0</v>
      </c>
      <c r="H15" s="48">
        <v>10620766</v>
      </c>
      <c r="I15" s="48">
        <v>83586</v>
      </c>
      <c r="J15" s="48">
        <v>12334</v>
      </c>
      <c r="K15" s="48">
        <v>12334</v>
      </c>
      <c r="L15" s="48">
        <v>0</v>
      </c>
      <c r="M15" s="48">
        <v>0</v>
      </c>
      <c r="N15" s="48">
        <v>71252</v>
      </c>
      <c r="O15" s="52"/>
      <c r="P15" s="48">
        <v>5311805</v>
      </c>
      <c r="Q15" s="48">
        <v>5225375</v>
      </c>
      <c r="R15" s="48">
        <v>0</v>
      </c>
      <c r="S15" s="48">
        <v>0</v>
      </c>
      <c r="T15" s="48">
        <v>10608432</v>
      </c>
      <c r="U15" s="66">
        <f t="shared" ref="U15:U22" si="0">J15/I15</f>
        <v>0.147560596272103</v>
      </c>
      <c r="V15" s="48">
        <v>9016508</v>
      </c>
      <c r="W15" s="60"/>
      <c r="X15" s="60"/>
      <c r="Y15" s="60"/>
      <c r="Z15" s="61" t="s">
        <v>58</v>
      </c>
      <c r="AA15" s="61"/>
      <c r="AB15" s="61"/>
      <c r="AC15" s="67" t="s">
        <v>62</v>
      </c>
      <c r="AD15" s="67"/>
      <c r="AE15" s="67"/>
    </row>
    <row r="16" spans="1:31" ht="51.75" customHeight="1" x14ac:dyDescent="0.25">
      <c r="A16" s="45" t="s">
        <v>3</v>
      </c>
      <c r="B16" s="46" t="s">
        <v>31</v>
      </c>
      <c r="C16" s="48">
        <v>0</v>
      </c>
      <c r="D16" s="49">
        <v>0</v>
      </c>
      <c r="E16" s="47">
        <v>0</v>
      </c>
      <c r="F16" s="47">
        <v>0</v>
      </c>
      <c r="G16" s="47">
        <v>0</v>
      </c>
      <c r="H16" s="48">
        <v>0</v>
      </c>
      <c r="I16" s="48">
        <v>0</v>
      </c>
      <c r="J16" s="48">
        <v>0</v>
      </c>
      <c r="K16" s="47">
        <v>0</v>
      </c>
      <c r="L16" s="47">
        <v>0</v>
      </c>
      <c r="M16" s="47">
        <v>0</v>
      </c>
      <c r="N16" s="47">
        <v>0</v>
      </c>
      <c r="O16" s="52"/>
      <c r="P16" s="47">
        <v>0</v>
      </c>
      <c r="Q16" s="47">
        <v>0</v>
      </c>
      <c r="R16" s="47">
        <v>0</v>
      </c>
      <c r="S16" s="47">
        <v>0</v>
      </c>
      <c r="T16" s="48">
        <v>0</v>
      </c>
      <c r="U16" s="66" t="e">
        <f t="shared" si="0"/>
        <v>#DIV/0!</v>
      </c>
      <c r="V16" s="47">
        <v>0</v>
      </c>
      <c r="W16" s="60"/>
      <c r="X16" s="60"/>
      <c r="Y16" s="60"/>
      <c r="Z16" s="67"/>
      <c r="AA16" s="67"/>
      <c r="AB16" s="67"/>
      <c r="AC16" s="62"/>
      <c r="AD16" s="62"/>
      <c r="AE16" s="62"/>
    </row>
    <row r="17" spans="1:31" ht="49.5" customHeight="1" x14ac:dyDescent="0.25">
      <c r="A17" s="45" t="s">
        <v>4</v>
      </c>
      <c r="B17" s="46" t="s">
        <v>30</v>
      </c>
      <c r="C17" s="48">
        <v>0</v>
      </c>
      <c r="D17" s="49">
        <v>0</v>
      </c>
      <c r="E17" s="47">
        <v>0</v>
      </c>
      <c r="F17" s="47">
        <v>0</v>
      </c>
      <c r="G17" s="47">
        <v>0</v>
      </c>
      <c r="H17" s="48">
        <v>0</v>
      </c>
      <c r="I17" s="48">
        <v>0</v>
      </c>
      <c r="J17" s="48">
        <v>0</v>
      </c>
      <c r="K17" s="47">
        <v>0</v>
      </c>
      <c r="L17" s="47">
        <v>0</v>
      </c>
      <c r="M17" s="47">
        <v>0</v>
      </c>
      <c r="N17" s="47">
        <v>0</v>
      </c>
      <c r="O17" s="52"/>
      <c r="P17" s="47">
        <v>0</v>
      </c>
      <c r="Q17" s="47">
        <v>0</v>
      </c>
      <c r="R17" s="47">
        <v>0</v>
      </c>
      <c r="S17" s="47">
        <v>0</v>
      </c>
      <c r="T17" s="48">
        <v>0</v>
      </c>
      <c r="U17" s="66" t="e">
        <f t="shared" si="0"/>
        <v>#DIV/0!</v>
      </c>
      <c r="V17" s="47">
        <v>0</v>
      </c>
      <c r="W17" s="60"/>
      <c r="X17" s="60"/>
      <c r="Y17" s="60"/>
      <c r="Z17" s="67" t="s">
        <v>60</v>
      </c>
      <c r="AA17" s="67"/>
      <c r="AB17" s="67"/>
      <c r="AC17" s="62"/>
      <c r="AD17" s="62"/>
      <c r="AE17" s="62"/>
    </row>
    <row r="18" spans="1:31" ht="27.75" customHeight="1" x14ac:dyDescent="0.25">
      <c r="A18" s="45" t="s">
        <v>9</v>
      </c>
      <c r="B18" s="46" t="s">
        <v>32</v>
      </c>
      <c r="C18" s="48">
        <v>10620766</v>
      </c>
      <c r="D18" s="49">
        <v>10620766</v>
      </c>
      <c r="E18" s="47">
        <v>0</v>
      </c>
      <c r="F18" s="47">
        <v>0</v>
      </c>
      <c r="G18" s="47">
        <v>0</v>
      </c>
      <c r="H18" s="48">
        <v>10620766</v>
      </c>
      <c r="I18" s="48">
        <v>83586</v>
      </c>
      <c r="J18" s="48">
        <v>12334</v>
      </c>
      <c r="K18" s="47">
        <v>12334</v>
      </c>
      <c r="L18" s="47">
        <v>0</v>
      </c>
      <c r="M18" s="47">
        <v>0</v>
      </c>
      <c r="N18" s="47">
        <v>71252</v>
      </c>
      <c r="O18" s="52"/>
      <c r="P18" s="47">
        <v>5311805</v>
      </c>
      <c r="Q18" s="47">
        <v>5225375</v>
      </c>
      <c r="R18" s="47">
        <v>0</v>
      </c>
      <c r="S18" s="47">
        <v>0</v>
      </c>
      <c r="T18" s="48">
        <v>10608432</v>
      </c>
      <c r="U18" s="66">
        <f t="shared" si="0"/>
        <v>0.147560596272103</v>
      </c>
      <c r="V18" s="50">
        <v>9016508</v>
      </c>
      <c r="W18" s="90" t="s">
        <v>52</v>
      </c>
      <c r="X18" s="67"/>
      <c r="Y18" s="62" t="s">
        <v>56</v>
      </c>
      <c r="Z18" s="62"/>
      <c r="AA18" s="62"/>
      <c r="AB18" s="62"/>
      <c r="AC18" s="62"/>
      <c r="AD18" s="62"/>
      <c r="AE18" s="62"/>
    </row>
    <row r="19" spans="1:31" ht="22.5" customHeight="1" x14ac:dyDescent="0.25">
      <c r="A19" s="51">
        <v>2</v>
      </c>
      <c r="B19" s="43" t="s">
        <v>15</v>
      </c>
      <c r="C19" s="48">
        <v>1313181</v>
      </c>
      <c r="D19" s="48">
        <v>319046</v>
      </c>
      <c r="E19" s="48">
        <v>994135</v>
      </c>
      <c r="F19" s="48">
        <v>804673</v>
      </c>
      <c r="G19" s="48">
        <v>0</v>
      </c>
      <c r="H19" s="48">
        <v>508508</v>
      </c>
      <c r="I19" s="48">
        <v>189462</v>
      </c>
      <c r="J19" s="48">
        <v>189462</v>
      </c>
      <c r="K19" s="48">
        <v>189462</v>
      </c>
      <c r="L19" s="48">
        <v>0</v>
      </c>
      <c r="M19" s="48">
        <v>0</v>
      </c>
      <c r="N19" s="48">
        <v>0</v>
      </c>
      <c r="O19" s="48">
        <v>0</v>
      </c>
      <c r="P19" s="48">
        <v>319046</v>
      </c>
      <c r="Q19" s="48">
        <v>0</v>
      </c>
      <c r="R19" s="48">
        <v>0</v>
      </c>
      <c r="S19" s="48">
        <v>0</v>
      </c>
      <c r="T19" s="48">
        <v>319046</v>
      </c>
      <c r="U19" s="66">
        <f t="shared" si="0"/>
        <v>1</v>
      </c>
      <c r="V19" s="48">
        <v>5923718</v>
      </c>
      <c r="W19" s="63"/>
      <c r="X19" s="63"/>
      <c r="Y19" s="60"/>
      <c r="Z19" s="62"/>
      <c r="AA19" s="62"/>
      <c r="AB19" s="62"/>
      <c r="AC19" s="62"/>
      <c r="AD19" s="62"/>
      <c r="AE19" s="62"/>
    </row>
    <row r="20" spans="1:31" ht="52.5" customHeight="1" x14ac:dyDescent="0.25">
      <c r="A20" s="45" t="s">
        <v>5</v>
      </c>
      <c r="B20" s="46" t="s">
        <v>31</v>
      </c>
      <c r="C20" s="48">
        <v>0</v>
      </c>
      <c r="D20" s="49">
        <v>0</v>
      </c>
      <c r="E20" s="47">
        <v>0</v>
      </c>
      <c r="F20" s="47">
        <v>0</v>
      </c>
      <c r="G20" s="47">
        <v>0</v>
      </c>
      <c r="H20" s="48">
        <v>0</v>
      </c>
      <c r="I20" s="48">
        <v>0</v>
      </c>
      <c r="J20" s="48">
        <v>0</v>
      </c>
      <c r="K20" s="47">
        <v>0</v>
      </c>
      <c r="L20" s="47">
        <v>0</v>
      </c>
      <c r="M20" s="47">
        <v>0</v>
      </c>
      <c r="N20" s="47">
        <v>0</v>
      </c>
      <c r="O20" s="47">
        <v>0</v>
      </c>
      <c r="P20" s="47">
        <v>0</v>
      </c>
      <c r="Q20" s="47">
        <v>0</v>
      </c>
      <c r="R20" s="47">
        <v>0</v>
      </c>
      <c r="S20" s="47">
        <v>0</v>
      </c>
      <c r="T20" s="48">
        <v>0</v>
      </c>
      <c r="U20" s="66" t="e">
        <f t="shared" si="0"/>
        <v>#DIV/0!</v>
      </c>
      <c r="V20" s="47">
        <v>0</v>
      </c>
      <c r="W20" s="90" t="s">
        <v>52</v>
      </c>
      <c r="X20" s="67"/>
      <c r="Y20" s="62" t="s">
        <v>53</v>
      </c>
      <c r="Z20" s="62"/>
      <c r="AA20" s="62"/>
      <c r="AB20" s="62"/>
      <c r="AC20" s="62"/>
      <c r="AD20" s="62"/>
      <c r="AE20" s="62"/>
    </row>
    <row r="21" spans="1:31" ht="53.25" customHeight="1" x14ac:dyDescent="0.25">
      <c r="A21" s="45" t="s">
        <v>6</v>
      </c>
      <c r="B21" s="46" t="s">
        <v>30</v>
      </c>
      <c r="C21" s="48">
        <v>0</v>
      </c>
      <c r="D21" s="49">
        <v>0</v>
      </c>
      <c r="E21" s="47">
        <v>0</v>
      </c>
      <c r="F21" s="47">
        <v>0</v>
      </c>
      <c r="G21" s="47">
        <v>0</v>
      </c>
      <c r="H21" s="48">
        <v>0</v>
      </c>
      <c r="I21" s="48">
        <v>0</v>
      </c>
      <c r="J21" s="48">
        <v>0</v>
      </c>
      <c r="K21" s="47">
        <v>0</v>
      </c>
      <c r="L21" s="47">
        <v>0</v>
      </c>
      <c r="M21" s="47">
        <v>0</v>
      </c>
      <c r="N21" s="47">
        <v>0</v>
      </c>
      <c r="O21" s="47">
        <v>0</v>
      </c>
      <c r="P21" s="47">
        <v>0</v>
      </c>
      <c r="Q21" s="47">
        <v>0</v>
      </c>
      <c r="R21" s="47">
        <v>0</v>
      </c>
      <c r="S21" s="47">
        <v>0</v>
      </c>
      <c r="T21" s="48">
        <v>0</v>
      </c>
      <c r="U21" s="66" t="e">
        <f t="shared" si="0"/>
        <v>#DIV/0!</v>
      </c>
      <c r="V21" s="47">
        <v>0</v>
      </c>
      <c r="W21" s="97"/>
      <c r="X21" s="98"/>
      <c r="Y21" s="62"/>
      <c r="Z21" s="62"/>
      <c r="AA21" s="62"/>
      <c r="AB21" s="62"/>
      <c r="AC21" s="62"/>
      <c r="AD21" s="62"/>
      <c r="AE21" s="62"/>
    </row>
    <row r="22" spans="1:31" ht="35.25" customHeight="1" x14ac:dyDescent="0.25">
      <c r="A22" s="45" t="s">
        <v>28</v>
      </c>
      <c r="B22" s="46" t="s">
        <v>32</v>
      </c>
      <c r="C22" s="48">
        <v>1313181</v>
      </c>
      <c r="D22" s="49">
        <v>319046</v>
      </c>
      <c r="E22" s="47">
        <v>994135</v>
      </c>
      <c r="F22" s="47">
        <v>804673</v>
      </c>
      <c r="G22" s="47">
        <v>0</v>
      </c>
      <c r="H22" s="48">
        <v>508508</v>
      </c>
      <c r="I22" s="48">
        <v>189462</v>
      </c>
      <c r="J22" s="48">
        <v>189462</v>
      </c>
      <c r="K22" s="47">
        <v>189462</v>
      </c>
      <c r="L22" s="47">
        <v>0</v>
      </c>
      <c r="M22" s="47">
        <v>0</v>
      </c>
      <c r="N22" s="47">
        <v>0</v>
      </c>
      <c r="O22" s="47">
        <v>0</v>
      </c>
      <c r="P22" s="47">
        <v>319046</v>
      </c>
      <c r="Q22" s="47">
        <v>0</v>
      </c>
      <c r="R22" s="47">
        <v>0</v>
      </c>
      <c r="S22" s="47">
        <v>0</v>
      </c>
      <c r="T22" s="48">
        <v>319046</v>
      </c>
      <c r="U22" s="66">
        <f t="shared" si="0"/>
        <v>1</v>
      </c>
      <c r="V22" s="53">
        <v>5923718</v>
      </c>
      <c r="W22" s="97" t="s">
        <v>54</v>
      </c>
      <c r="X22" s="98"/>
      <c r="Y22" s="62" t="s">
        <v>55</v>
      </c>
      <c r="Z22" s="67" t="s">
        <v>59</v>
      </c>
      <c r="AA22" s="67"/>
      <c r="AB22" s="67"/>
      <c r="AC22" s="62"/>
      <c r="AD22" s="62"/>
      <c r="AE22" s="62"/>
    </row>
    <row r="23" spans="1:31" s="9" customFormat="1" ht="21.75" customHeight="1" x14ac:dyDescent="0.25">
      <c r="A23" s="93" t="str">
        <f>TT!C7</f>
        <v>Đồng Tháp, ngày 28 tháng 4 năm 2026</v>
      </c>
      <c r="B23" s="94"/>
      <c r="C23" s="94"/>
      <c r="D23" s="94"/>
      <c r="E23" s="13"/>
      <c r="F23" s="13"/>
      <c r="G23" s="13"/>
      <c r="H23" s="14"/>
      <c r="I23" s="14"/>
      <c r="J23" s="14"/>
      <c r="K23" s="14"/>
      <c r="L23" s="14"/>
      <c r="M23" s="14"/>
      <c r="N23" s="95" t="str">
        <f>TT!C4</f>
        <v>Đồng Tháp, ngày 28 tháng 4 năm 2026</v>
      </c>
      <c r="O23" s="95"/>
      <c r="P23" s="96"/>
      <c r="Q23" s="96"/>
      <c r="R23" s="96"/>
      <c r="S23" s="96"/>
      <c r="T23" s="96"/>
      <c r="U23" s="96"/>
      <c r="V23" s="17"/>
      <c r="W23" s="59"/>
      <c r="X23" s="59"/>
      <c r="Y23" s="58"/>
      <c r="Z23" s="58"/>
      <c r="AA23" s="58"/>
      <c r="AB23" s="58"/>
      <c r="AC23" s="58"/>
      <c r="AD23" s="58"/>
      <c r="AE23" s="58"/>
    </row>
    <row r="24" spans="1:31" ht="35.25" customHeight="1" x14ac:dyDescent="0.25">
      <c r="A24" s="79" t="s">
        <v>24</v>
      </c>
      <c r="B24" s="80"/>
      <c r="C24" s="80"/>
      <c r="D24" s="80"/>
      <c r="E24" s="54"/>
      <c r="F24" s="15"/>
      <c r="G24" s="15"/>
      <c r="H24" s="12"/>
      <c r="I24" s="12"/>
      <c r="J24" s="12"/>
      <c r="K24" s="55"/>
      <c r="L24" s="12"/>
      <c r="M24" s="12"/>
      <c r="N24" s="81" t="str">
        <f>TT!C5</f>
        <v>KT. TRƯỞNG THI HÀNH ÁN DÂN SỰ
PHÓ TRƯỞNG THI HÀNH ÁN DÂN SỰ</v>
      </c>
      <c r="O24" s="81"/>
      <c r="P24" s="81"/>
      <c r="Q24" s="81"/>
      <c r="R24" s="81"/>
      <c r="S24" s="81"/>
      <c r="T24" s="81"/>
      <c r="U24" s="81"/>
      <c r="V24" s="18"/>
    </row>
    <row r="25" spans="1:31" ht="60" customHeight="1" x14ac:dyDescent="0.25">
      <c r="A25" s="4"/>
      <c r="B25" s="4"/>
      <c r="C25" s="4"/>
      <c r="D25" s="4"/>
      <c r="E25" s="1"/>
      <c r="F25" s="1"/>
      <c r="G25" s="1"/>
      <c r="H25" s="2"/>
      <c r="I25" s="2"/>
      <c r="J25" s="2"/>
      <c r="K25" s="2"/>
      <c r="L25" s="2"/>
      <c r="M25" s="2"/>
      <c r="N25" s="2"/>
      <c r="O25" s="2"/>
      <c r="P25" s="5"/>
      <c r="Q25" s="5"/>
      <c r="R25" s="2"/>
      <c r="S25" s="2"/>
      <c r="T25" s="1"/>
      <c r="U25" s="1"/>
      <c r="V25" s="1"/>
    </row>
    <row r="26" spans="1:31" ht="30.75" customHeight="1" x14ac:dyDescent="0.25">
      <c r="A26" s="82" t="str">
        <f>TT!C6</f>
        <v>Lê Thị Cẩm Quyên</v>
      </c>
      <c r="B26" s="82"/>
      <c r="C26" s="82"/>
      <c r="D26" s="82"/>
      <c r="E26" s="3" t="s">
        <v>0</v>
      </c>
      <c r="F26" s="3"/>
      <c r="G26" s="3"/>
      <c r="H26" s="3"/>
      <c r="I26" s="3"/>
      <c r="J26" s="3"/>
      <c r="K26" s="3"/>
      <c r="L26" s="3"/>
      <c r="M26" s="3"/>
      <c r="N26" s="83" t="str">
        <f>TT!C3</f>
        <v>Bùi  Văn  Khanh</v>
      </c>
      <c r="O26" s="83"/>
      <c r="P26" s="83"/>
      <c r="Q26" s="83"/>
      <c r="R26" s="83"/>
      <c r="S26" s="83"/>
      <c r="T26" s="83"/>
      <c r="U26" s="83"/>
      <c r="V26" s="19"/>
    </row>
    <row r="27" spans="1:3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1"/>
      <c r="P27" s="11"/>
      <c r="Q27" s="11"/>
      <c r="R27" s="11"/>
      <c r="S27" s="11"/>
      <c r="T27" s="11"/>
      <c r="U27" s="11"/>
      <c r="V27" s="11"/>
    </row>
  </sheetData>
  <sheetProtection formatCells="0" formatColumns="0" formatRows="0" insertRows="0"/>
  <dataConsolidate/>
  <mergeCells count="50">
    <mergeCell ref="W18:X18"/>
    <mergeCell ref="A13:B13"/>
    <mergeCell ref="A23:D23"/>
    <mergeCell ref="N23:U23"/>
    <mergeCell ref="W20:X20"/>
    <mergeCell ref="W22:X22"/>
    <mergeCell ref="W21:X21"/>
    <mergeCell ref="A24:D24"/>
    <mergeCell ref="N24:U24"/>
    <mergeCell ref="A26:D26"/>
    <mergeCell ref="N26:U26"/>
    <mergeCell ref="R9:R12"/>
    <mergeCell ref="S9:S12"/>
    <mergeCell ref="J10:J12"/>
    <mergeCell ref="N10:N12"/>
    <mergeCell ref="O10:O12"/>
    <mergeCell ref="K11:K12"/>
    <mergeCell ref="L11:L12"/>
    <mergeCell ref="K10:M10"/>
    <mergeCell ref="M11:M12"/>
    <mergeCell ref="G8:G12"/>
    <mergeCell ref="H8:H12"/>
    <mergeCell ref="I8:S8"/>
    <mergeCell ref="T8:T12"/>
    <mergeCell ref="U8:U12"/>
    <mergeCell ref="V8:V12"/>
    <mergeCell ref="I9:I12"/>
    <mergeCell ref="J9:O9"/>
    <mergeCell ref="P9:P12"/>
    <mergeCell ref="Q9:Q12"/>
    <mergeCell ref="A8:A12"/>
    <mergeCell ref="B8:B12"/>
    <mergeCell ref="C8:C12"/>
    <mergeCell ref="D8:E8"/>
    <mergeCell ref="F8:F12"/>
    <mergeCell ref="D9:D12"/>
    <mergeCell ref="E9:E12"/>
    <mergeCell ref="P7:V7"/>
    <mergeCell ref="A4:U4"/>
    <mergeCell ref="A5:U5"/>
    <mergeCell ref="A6:V6"/>
    <mergeCell ref="N1:V2"/>
    <mergeCell ref="A1:F1"/>
    <mergeCell ref="A2:F2"/>
    <mergeCell ref="Z14:AB14"/>
    <mergeCell ref="AC14:AE14"/>
    <mergeCell ref="Z16:AB16"/>
    <mergeCell ref="Z22:AB22"/>
    <mergeCell ref="AC15:AE15"/>
    <mergeCell ref="Z17:AB17"/>
  </mergeCells>
  <pageMargins left="0.23622047244094491" right="0.19685039370078741" top="0.19685039370078741" bottom="0.19685039370078741" header="0.19685039370078741" footer="0.19685039370078741"/>
  <pageSetup paperSize="9" scale="74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7a63ae98c9331042c85a0ce3caf3b722">
  <xsd:schema xmlns:xsd="http://www.w3.org/2001/XMLSchema" xmlns:p="http://schemas.microsoft.com/office/2006/metadata/properties" targetNamespace="http://schemas.microsoft.com/office/2006/metadata/properties" ma:root="true" ma:fieldsID="643ad641ad674e858ec36190b61f65c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6533C2-B572-4FC6-A925-D4AF85EF53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09100B85-D319-4C03-B929-AF96AC6D3C95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11B8C60-BEDB-4B3A-9781-FB207F0A88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TT</vt:lpstr>
      <vt:lpstr>TNKT-01</vt:lpstr>
      <vt:lpstr>TNKT-02</vt:lpstr>
      <vt:lpstr>'TNKT-01'!Print_Area</vt:lpstr>
      <vt:lpstr>'TNKT-02'!Print_Area</vt:lpstr>
      <vt:lpstr>TT!Print_Area</vt:lpstr>
    </vt:vector>
  </TitlesOfParts>
  <Company>456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User</cp:lastModifiedBy>
  <cp:lastPrinted>2026-05-04T02:07:18Z</cp:lastPrinted>
  <dcterms:created xsi:type="dcterms:W3CDTF">2004-03-07T02:36:29Z</dcterms:created>
  <dcterms:modified xsi:type="dcterms:W3CDTF">2026-05-04T10:27:35Z</dcterms:modified>
</cp:coreProperties>
</file>